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<sst xmlns="http://schemas.openxmlformats.org/spreadsheetml/2006/main" count="629" uniqueCount="240">
  <si>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</si>
  <si>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</si>
  <si>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</si>
  <si>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</si>
  <si>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</si>
  <si>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</si>
  <si>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</si>
  <si>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</si>
  <si>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</si>
  <si>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</si>
  <si>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</si>
  <si>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</si>
  <si>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</si>
  <si>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</si>
  <si>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</si>
  <si>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</si>
  <si>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</si>
  <si>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</si>
  <si>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</si>
  <si>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</si>
  <si>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518 - Služby</t>
  </si>
  <si>
    <t xml:space="preserve">Základní nastavení systému Tritius do 200.000 sv.,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</si>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</sst>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9" activeCellId="0" sqref="A129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3.25" hidden="tru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67000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96800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67000</v>
      </c>
      <c r="H28" s="29" t="n">
        <v>29800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/>
      <c r="B30" s="31"/>
      <c r="C30" s="31"/>
      <c r="D30" s="31"/>
      <c r="E30" s="31"/>
      <c r="F30" s="31"/>
      <c r="G30" s="32"/>
      <c r="H30" s="33"/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4"/>
      <c r="C32" s="34"/>
      <c r="D32" s="34"/>
      <c r="E32" s="34"/>
      <c r="F32" s="34"/>
      <c r="G32" s="35"/>
      <c r="H32" s="36"/>
      <c r="I32" s="3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4"/>
      <c r="C33" s="34"/>
      <c r="D33" s="34"/>
      <c r="E33" s="34"/>
      <c r="F33" s="34"/>
      <c r="G33" s="35"/>
      <c r="H33" s="36"/>
      <c r="I33" s="3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6"/>
      <c r="I34" s="3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6"/>
      <c r="I35" s="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7"/>
      <c r="C36" s="37"/>
      <c r="D36" s="37"/>
      <c r="E36" s="37"/>
      <c r="F36" s="37"/>
      <c r="G36" s="38"/>
      <c r="H36" s="39"/>
      <c r="I36" s="3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7"/>
      <c r="C37" s="37"/>
      <c r="D37" s="37"/>
      <c r="E37" s="37"/>
      <c r="F37" s="37"/>
      <c r="G37" s="38"/>
      <c r="H37" s="39"/>
      <c r="I37" s="3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7"/>
      <c r="C38" s="37"/>
      <c r="D38" s="37"/>
      <c r="E38" s="37"/>
      <c r="F38" s="37"/>
      <c r="G38" s="38"/>
      <c r="H38" s="39"/>
      <c r="I38" s="3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7"/>
      <c r="C39" s="37"/>
      <c r="D39" s="37"/>
      <c r="E39" s="37"/>
      <c r="F39" s="37"/>
      <c r="G39" s="38"/>
      <c r="H39" s="39"/>
      <c r="I39" s="3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7"/>
      <c r="C40" s="37"/>
      <c r="D40" s="37"/>
      <c r="E40" s="37"/>
      <c r="F40" s="37"/>
      <c r="G40" s="38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7"/>
      <c r="C41" s="37"/>
      <c r="D41" s="37"/>
      <c r="E41" s="37"/>
      <c r="F41" s="37"/>
      <c r="G41" s="38"/>
      <c r="H41" s="39"/>
      <c r="I41" s="3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7"/>
      <c r="C42" s="37"/>
      <c r="D42" s="37"/>
      <c r="E42" s="37"/>
      <c r="F42" s="37"/>
      <c r="G42" s="38"/>
      <c r="H42" s="39"/>
      <c r="I42" s="3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7"/>
      <c r="C43" s="37"/>
      <c r="D43" s="37"/>
      <c r="E43" s="37"/>
      <c r="F43" s="37"/>
      <c r="G43" s="38"/>
      <c r="H43" s="39"/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7"/>
      <c r="C44" s="37"/>
      <c r="D44" s="37"/>
      <c r="E44" s="37"/>
      <c r="F44" s="37"/>
      <c r="G44" s="38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7"/>
      <c r="C45" s="37"/>
      <c r="D45" s="37"/>
      <c r="E45" s="37"/>
      <c r="F45" s="37"/>
      <c r="G45" s="38"/>
      <c r="H45" s="39"/>
      <c r="I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7"/>
      <c r="C46" s="37"/>
      <c r="D46" s="37"/>
      <c r="E46" s="37"/>
      <c r="F46" s="37"/>
      <c r="G46" s="38"/>
      <c r="H46" s="39"/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7"/>
      <c r="C47" s="37"/>
      <c r="D47" s="37"/>
      <c r="E47" s="37"/>
      <c r="F47" s="37"/>
      <c r="G47" s="38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7"/>
      <c r="C48" s="37"/>
      <c r="D48" s="37"/>
      <c r="E48" s="37"/>
      <c r="F48" s="37"/>
      <c r="G48" s="38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7"/>
      <c r="C49" s="37"/>
      <c r="D49" s="37"/>
      <c r="E49" s="37"/>
      <c r="F49" s="37"/>
      <c r="G49" s="38"/>
      <c r="H49" s="39"/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7"/>
      <c r="C50" s="37"/>
      <c r="D50" s="37"/>
      <c r="E50" s="37"/>
      <c r="F50" s="37"/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7"/>
      <c r="C51" s="37"/>
      <c r="D51" s="37"/>
      <c r="E51" s="37"/>
      <c r="F51" s="37"/>
      <c r="G51" s="38"/>
      <c r="H51" s="39"/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7"/>
      <c r="C52" s="37"/>
      <c r="D52" s="37"/>
      <c r="E52" s="37"/>
      <c r="F52" s="37"/>
      <c r="G52" s="38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7"/>
      <c r="C53" s="37"/>
      <c r="D53" s="37"/>
      <c r="E53" s="37"/>
      <c r="F53" s="37"/>
      <c r="G53" s="38"/>
      <c r="H53" s="39"/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7"/>
      <c r="C54" s="37"/>
      <c r="D54" s="37"/>
      <c r="E54" s="37"/>
      <c r="F54" s="37"/>
      <c r="G54" s="38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7"/>
      <c r="C55" s="37"/>
      <c r="D55" s="37"/>
      <c r="E55" s="37"/>
      <c r="F55" s="37"/>
      <c r="G55" s="38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7"/>
      <c r="C56" s="37"/>
      <c r="D56" s="37"/>
      <c r="E56" s="37"/>
      <c r="F56" s="37"/>
      <c r="G56" s="38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7"/>
      <c r="C57" s="37"/>
      <c r="D57" s="37"/>
      <c r="E57" s="37"/>
      <c r="F57" s="37"/>
      <c r="G57" s="38"/>
      <c r="H57" s="39"/>
      <c r="I57" s="3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0"/>
      <c r="C58" s="40"/>
      <c r="D58" s="40"/>
      <c r="E58" s="40"/>
      <c r="F58" s="40"/>
      <c r="G58" s="41"/>
      <c r="H58" s="42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0"/>
      <c r="C59" s="40"/>
      <c r="D59" s="40"/>
      <c r="E59" s="40"/>
      <c r="F59" s="40"/>
      <c r="G59" s="43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0"/>
      <c r="C60" s="40"/>
      <c r="D60" s="40"/>
      <c r="E60" s="40"/>
      <c r="F60" s="40"/>
      <c r="G60" s="43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0"/>
      <c r="C61" s="40"/>
      <c r="D61" s="40"/>
      <c r="E61" s="40"/>
      <c r="F61" s="40"/>
      <c r="G61" s="43"/>
      <c r="H61" s="39"/>
      <c r="I61" s="3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0"/>
      <c r="C62" s="40"/>
      <c r="D62" s="40"/>
      <c r="E62" s="40"/>
      <c r="F62" s="40"/>
      <c r="G62" s="43"/>
      <c r="H62" s="39"/>
      <c r="I62" s="3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0"/>
      <c r="C63" s="40"/>
      <c r="D63" s="40"/>
      <c r="E63" s="40"/>
      <c r="F63" s="40"/>
      <c r="G63" s="43"/>
      <c r="H63" s="39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0"/>
      <c r="C64" s="40"/>
      <c r="D64" s="40"/>
      <c r="E64" s="40"/>
      <c r="F64" s="40"/>
      <c r="G64" s="43"/>
      <c r="H64" s="39"/>
      <c r="I64" s="3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0"/>
      <c r="C65" s="40"/>
      <c r="D65" s="40"/>
      <c r="E65" s="40"/>
      <c r="F65" s="40"/>
      <c r="G65" s="43"/>
      <c r="H65" s="39"/>
      <c r="I65" s="3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0"/>
      <c r="C66" s="40"/>
      <c r="D66" s="40"/>
      <c r="E66" s="40"/>
      <c r="F66" s="40"/>
      <c r="G66" s="43"/>
      <c r="H66" s="39"/>
      <c r="I66" s="3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0"/>
      <c r="C67" s="40"/>
      <c r="D67" s="40"/>
      <c r="E67" s="40"/>
      <c r="F67" s="40"/>
      <c r="G67" s="43"/>
      <c r="H67" s="39"/>
      <c r="I67" s="3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0"/>
      <c r="C68" s="40"/>
      <c r="D68" s="40"/>
      <c r="E68" s="40"/>
      <c r="F68" s="40"/>
      <c r="G68" s="43"/>
      <c r="H68" s="39"/>
      <c r="I68" s="3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0"/>
      <c r="C69" s="40"/>
      <c r="D69" s="40"/>
      <c r="E69" s="40"/>
      <c r="F69" s="40"/>
      <c r="G69" s="43"/>
      <c r="H69" s="39"/>
      <c r="I69" s="3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0"/>
      <c r="C70" s="40"/>
      <c r="D70" s="40"/>
      <c r="E70" s="40"/>
      <c r="F70" s="40"/>
      <c r="G70" s="43"/>
      <c r="H70" s="39"/>
      <c r="I70" s="3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0"/>
      <c r="C71" s="40"/>
      <c r="D71" s="40"/>
      <c r="E71" s="40"/>
      <c r="F71" s="40"/>
      <c r="G71" s="43"/>
      <c r="H71" s="39"/>
      <c r="I71" s="3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0"/>
      <c r="C72" s="40"/>
      <c r="D72" s="40"/>
      <c r="E72" s="40"/>
      <c r="F72" s="40"/>
      <c r="G72" s="43"/>
      <c r="H72" s="39"/>
      <c r="I72" s="3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0"/>
      <c r="C73" s="40"/>
      <c r="D73" s="40"/>
      <c r="E73" s="40"/>
      <c r="F73" s="40"/>
      <c r="G73" s="43"/>
      <c r="H73" s="39"/>
      <c r="I73" s="3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0"/>
      <c r="C74" s="40"/>
      <c r="D74" s="40"/>
      <c r="E74" s="40"/>
      <c r="F74" s="40"/>
      <c r="G74" s="43"/>
      <c r="H74" s="39"/>
      <c r="I74" s="3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0"/>
      <c r="C75" s="40"/>
      <c r="D75" s="40"/>
      <c r="E75" s="40"/>
      <c r="F75" s="40"/>
      <c r="G75" s="43"/>
      <c r="H75" s="39"/>
      <c r="I75" s="3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0"/>
      <c r="C76" s="40"/>
      <c r="D76" s="40"/>
      <c r="E76" s="40"/>
      <c r="F76" s="40"/>
      <c r="G76" s="43"/>
      <c r="H76" s="39"/>
      <c r="I76" s="3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0"/>
      <c r="C77" s="40"/>
      <c r="D77" s="40"/>
      <c r="E77" s="40"/>
      <c r="F77" s="40"/>
      <c r="G77" s="43"/>
      <c r="H77" s="39"/>
      <c r="I77" s="3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0"/>
      <c r="C78" s="40"/>
      <c r="D78" s="40"/>
      <c r="E78" s="40"/>
      <c r="F78" s="40"/>
      <c r="G78" s="43"/>
      <c r="H78" s="39"/>
      <c r="I78" s="3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0"/>
      <c r="C79" s="40"/>
      <c r="D79" s="40"/>
      <c r="E79" s="40"/>
      <c r="F79" s="40"/>
      <c r="G79" s="43"/>
      <c r="H79" s="39"/>
      <c r="I79" s="3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0"/>
      <c r="C80" s="40"/>
      <c r="D80" s="40"/>
      <c r="E80" s="40"/>
      <c r="F80" s="40"/>
      <c r="G80" s="43"/>
      <c r="H80" s="39"/>
      <c r="I80" s="3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7"/>
      <c r="C81" s="37"/>
      <c r="D81" s="37"/>
      <c r="E81" s="37"/>
      <c r="F81" s="37"/>
      <c r="G81" s="43"/>
      <c r="H81" s="39"/>
      <c r="I81" s="3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0"/>
      <c r="C82" s="40"/>
      <c r="D82" s="40"/>
      <c r="E82" s="40"/>
      <c r="F82" s="40"/>
      <c r="G82" s="43"/>
      <c r="H82" s="39"/>
      <c r="I82" s="3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4"/>
      <c r="B83" s="45"/>
      <c r="C83" s="45"/>
      <c r="D83" s="45"/>
      <c r="E83" s="45"/>
      <c r="F83" s="45"/>
      <c r="G83" s="46"/>
      <c r="H83" s="47"/>
      <c r="I83" s="4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8" t="s">
        <v>22</v>
      </c>
      <c r="B84" s="49"/>
      <c r="C84" s="49"/>
      <c r="D84" s="49"/>
      <c r="E84" s="49"/>
      <c r="F84" s="50"/>
      <c r="G84" s="51" t="n">
        <f aca="false">SUM(List3!Q59,List3!S59,List3!U59,List3!W59,List3!Y59,List3!A59,List3!C59,List3!E59,List3!G59,List3!I59,List3!K59,List3!M59,List3!O59)</f>
        <v>67000</v>
      </c>
      <c r="H84" s="52" t="n">
        <f aca="false">SUM(List3!B59,List3!D59,List3!F59,List3!H59,List3!J59,List3!L59,List3!N59,List3!P59,List3!R59,List3!T59,List3!V59,List3!X59,List3!Z59)</f>
        <v>29800</v>
      </c>
      <c r="I84" s="5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3" t="s">
        <v>23</v>
      </c>
      <c r="B85" s="54"/>
      <c r="C85" s="54"/>
      <c r="D85" s="54"/>
      <c r="E85" s="54"/>
      <c r="F85" s="54"/>
      <c r="G85" s="55" t="n">
        <f aca="false">SUM(G84:I84)</f>
        <v>96800</v>
      </c>
      <c r="H85" s="55"/>
      <c r="I85" s="5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6"/>
      <c r="I86" s="5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7" t="s">
        <v>24</v>
      </c>
      <c r="B87" s="57"/>
      <c r="C87" s="57"/>
      <c r="D87" s="57"/>
      <c r="E87" s="57"/>
      <c r="F87" s="57"/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8" t="s">
        <v>25</v>
      </c>
      <c r="B88" s="58"/>
      <c r="C88" s="58"/>
      <c r="D88" s="58"/>
      <c r="E88" s="58"/>
      <c r="F88" s="58"/>
      <c r="G88" s="58"/>
      <c r="H88" s="58"/>
      <c r="I88" s="58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customFormat="false" ht="13.5" hidden="false" customHeight="true" outlineLevel="0" collapsed="false">
      <c r="A89" s="60"/>
      <c r="B89" s="61"/>
      <c r="C89" s="61"/>
      <c r="D89" s="61"/>
      <c r="E89" s="61"/>
      <c r="F89" s="61"/>
      <c r="G89" s="61"/>
      <c r="H89" s="61"/>
      <c r="I89" s="62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customFormat="false" ht="31.5" hidden="false" customHeight="true" outlineLevel="0" collapsed="false">
      <c r="A90" s="63"/>
      <c r="B90" s="63"/>
      <c r="C90" s="63"/>
      <c r="D90" s="64" t="s">
        <v>26</v>
      </c>
      <c r="E90" s="64"/>
      <c r="F90" s="65" t="s">
        <v>27</v>
      </c>
      <c r="G90" s="65"/>
      <c r="H90" s="66" t="s">
        <v>28</v>
      </c>
      <c r="I90" s="6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7" t="s">
        <v>29</v>
      </c>
      <c r="B91" s="67"/>
      <c r="C91" s="67"/>
      <c r="D91" s="68" t="n">
        <f aca="false">SUM(D92:E93)</f>
        <v>0</v>
      </c>
      <c r="E91" s="68"/>
      <c r="F91" s="68" t="n">
        <f aca="false">SUM(F92:G93)</f>
        <v>0</v>
      </c>
      <c r="G91" s="68"/>
      <c r="H91" s="69" t="n">
        <f aca="false">SUM(D91:G91)</f>
        <v>0</v>
      </c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0" t="s">
        <v>30</v>
      </c>
      <c r="B92" s="70"/>
      <c r="C92" s="70"/>
      <c r="D92" s="71" t="n">
        <f aca="false">List3!U59</f>
        <v>0</v>
      </c>
      <c r="E92" s="71"/>
      <c r="F92" s="71" t="n">
        <f aca="false">List3!V59</f>
        <v>0</v>
      </c>
      <c r="G92" s="71"/>
      <c r="H92" s="72" t="n">
        <f aca="false">SUM(D92:G92)</f>
        <v>0</v>
      </c>
      <c r="I92" s="7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0" t="s">
        <v>31</v>
      </c>
      <c r="B93" s="70"/>
      <c r="C93" s="70"/>
      <c r="D93" s="71" t="n">
        <f aca="false">List3!W59</f>
        <v>0</v>
      </c>
      <c r="E93" s="71"/>
      <c r="F93" s="71" t="n">
        <f aca="false">List3!X59</f>
        <v>0</v>
      </c>
      <c r="G93" s="71"/>
      <c r="H93" s="72" t="n">
        <f aca="false">SUM(D93:G93)</f>
        <v>0</v>
      </c>
      <c r="I93" s="7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3" t="s">
        <v>32</v>
      </c>
      <c r="B94" s="73"/>
      <c r="C94" s="73"/>
      <c r="D94" s="74" t="n">
        <f aca="false">SUM(D95:E105)</f>
        <v>67000</v>
      </c>
      <c r="E94" s="74"/>
      <c r="F94" s="74" t="n">
        <f aca="false">SUM(F95:G105)</f>
        <v>29800</v>
      </c>
      <c r="G94" s="74"/>
      <c r="H94" s="75" t="n">
        <f aca="false">SUM(D94:G94)</f>
        <v>96800</v>
      </c>
      <c r="I94" s="7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6" t="s">
        <v>33</v>
      </c>
      <c r="B95" s="77"/>
      <c r="C95" s="78"/>
      <c r="D95" s="71" t="n">
        <f aca="false">List3!A59</f>
        <v>0</v>
      </c>
      <c r="E95" s="71"/>
      <c r="F95" s="71" t="n">
        <f aca="false">List3!B59</f>
        <v>0</v>
      </c>
      <c r="G95" s="71"/>
      <c r="H95" s="72" t="n">
        <f aca="false">SUM(D95:G95)</f>
        <v>0</v>
      </c>
      <c r="I95" s="7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6" t="s">
        <v>34</v>
      </c>
      <c r="B96" s="77"/>
      <c r="C96" s="78"/>
      <c r="D96" s="71" t="n">
        <f aca="false">List3!C59</f>
        <v>0</v>
      </c>
      <c r="E96" s="71"/>
      <c r="F96" s="71" t="n">
        <f aca="false">List3!D59</f>
        <v>0</v>
      </c>
      <c r="G96" s="71"/>
      <c r="H96" s="72" t="n">
        <f aca="false">SUM(D96:G96)</f>
        <v>0</v>
      </c>
      <c r="I96" s="7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6" t="s">
        <v>35</v>
      </c>
      <c r="B97" s="77"/>
      <c r="C97" s="78"/>
      <c r="D97" s="71" t="n">
        <f aca="false">List3!E59</f>
        <v>67000</v>
      </c>
      <c r="E97" s="71"/>
      <c r="F97" s="71" t="n">
        <f aca="false">List3!F59</f>
        <v>29800</v>
      </c>
      <c r="G97" s="71"/>
      <c r="H97" s="72" t="n">
        <f aca="false">SUM(D97:G97)</f>
        <v>96800</v>
      </c>
      <c r="I97" s="7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6" t="s">
        <v>36</v>
      </c>
      <c r="B98" s="77"/>
      <c r="C98" s="78"/>
      <c r="D98" s="71" t="n">
        <f aca="false">List3!G59</f>
        <v>0</v>
      </c>
      <c r="E98" s="71"/>
      <c r="F98" s="71" t="n">
        <f aca="false">List3!H59</f>
        <v>0</v>
      </c>
      <c r="G98" s="71"/>
      <c r="H98" s="72" t="n">
        <f aca="false">SUM(D98:G98)</f>
        <v>0</v>
      </c>
      <c r="I98" s="7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6" t="s">
        <v>37</v>
      </c>
      <c r="B99" s="77"/>
      <c r="C99" s="78"/>
      <c r="D99" s="71" t="n">
        <f aca="false">List3!I59</f>
        <v>0</v>
      </c>
      <c r="E99" s="71"/>
      <c r="F99" s="71" t="n">
        <f aca="false">List3!J59</f>
        <v>0</v>
      </c>
      <c r="G99" s="71"/>
      <c r="H99" s="72" t="n">
        <f aca="false">SUM(D99:G99)</f>
        <v>0</v>
      </c>
      <c r="I99" s="7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6" t="s">
        <v>38</v>
      </c>
      <c r="B100" s="13"/>
      <c r="C100" s="79"/>
      <c r="D100" s="71" t="n">
        <f aca="false">List3!K59</f>
        <v>0</v>
      </c>
      <c r="E100" s="71"/>
      <c r="F100" s="71" t="n">
        <f aca="false">List3!L59</f>
        <v>0</v>
      </c>
      <c r="G100" s="71"/>
      <c r="H100" s="72" t="n">
        <f aca="false">SUM(D100:G100)</f>
        <v>0</v>
      </c>
      <c r="I100" s="7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6" t="s">
        <v>39</v>
      </c>
      <c r="B101" s="13"/>
      <c r="C101" s="79"/>
      <c r="D101" s="71" t="n">
        <f aca="false">List3!M59</f>
        <v>0</v>
      </c>
      <c r="E101" s="71"/>
      <c r="F101" s="71" t="n">
        <f aca="false">List3!N59</f>
        <v>0</v>
      </c>
      <c r="G101" s="71"/>
      <c r="H101" s="72" t="n">
        <f aca="false">SUM(D101:G101)</f>
        <v>0</v>
      </c>
      <c r="I101" s="7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6" t="s">
        <v>40</v>
      </c>
      <c r="B102" s="13"/>
      <c r="C102" s="79"/>
      <c r="D102" s="71" t="n">
        <f aca="false">List3!O59</f>
        <v>0</v>
      </c>
      <c r="E102" s="71"/>
      <c r="F102" s="71" t="n">
        <f aca="false">List3!P59</f>
        <v>0</v>
      </c>
      <c r="G102" s="71"/>
      <c r="H102" s="72" t="n">
        <f aca="false">SUM(D102:G102)</f>
        <v>0</v>
      </c>
      <c r="I102" s="7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6" t="s">
        <v>41</v>
      </c>
      <c r="B103" s="13"/>
      <c r="C103" s="79"/>
      <c r="D103" s="80" t="n">
        <f aca="false">List3!Q59</f>
        <v>0</v>
      </c>
      <c r="E103" s="80"/>
      <c r="F103" s="80" t="n">
        <f aca="false">List3!R59</f>
        <v>0</v>
      </c>
      <c r="G103" s="80"/>
      <c r="H103" s="81" t="n">
        <f aca="false">SUM(D103:G103)</f>
        <v>0</v>
      </c>
      <c r="I103" s="8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6" t="s">
        <v>42</v>
      </c>
      <c r="B104" s="13"/>
      <c r="C104" s="13"/>
      <c r="D104" s="71" t="n">
        <f aca="false">List3!S59</f>
        <v>0</v>
      </c>
      <c r="E104" s="71"/>
      <c r="F104" s="71" t="n">
        <f aca="false">List3!T59</f>
        <v>0</v>
      </c>
      <c r="G104" s="71"/>
      <c r="H104" s="72" t="n">
        <f aca="false">SUM(D104:G104)</f>
        <v>0</v>
      </c>
      <c r="I104" s="7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2" t="s">
        <v>43</v>
      </c>
      <c r="B105" s="83"/>
      <c r="C105" s="84"/>
      <c r="D105" s="85" t="n">
        <f aca="false">List3!Y59</f>
        <v>0</v>
      </c>
      <c r="E105" s="85"/>
      <c r="F105" s="85" t="n">
        <f aca="false">List3!Z59</f>
        <v>0</v>
      </c>
      <c r="G105" s="85"/>
      <c r="H105" s="86" t="n">
        <f aca="false">SUM(D105:G105)</f>
        <v>0</v>
      </c>
      <c r="I105" s="8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7"/>
      <c r="F106" s="87"/>
      <c r="G106" s="87"/>
      <c r="H106" s="87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8"/>
      <c r="B107" s="88"/>
      <c r="C107" s="88"/>
      <c r="D107" s="89" t="s">
        <v>44</v>
      </c>
      <c r="E107" s="89"/>
      <c r="F107" s="90" t="s">
        <v>45</v>
      </c>
      <c r="G107" s="90"/>
      <c r="H107" s="90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1" t="s">
        <v>46</v>
      </c>
      <c r="B108" s="91"/>
      <c r="C108" s="91"/>
      <c r="D108" s="92" t="n">
        <f aca="false">SUM(D91,D94)</f>
        <v>67000</v>
      </c>
      <c r="E108" s="92"/>
      <c r="F108" s="93" t="n">
        <f aca="false">D108/D112</f>
        <v>0.6921487603</v>
      </c>
      <c r="G108" s="94" t="s">
        <v>47</v>
      </c>
      <c r="H108" s="94"/>
      <c r="I108" s="95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48</v>
      </c>
      <c r="B109" s="13"/>
      <c r="C109" s="13"/>
      <c r="D109" s="96" t="n">
        <f aca="false">D91</f>
        <v>0</v>
      </c>
      <c r="E109" s="96"/>
      <c r="F109" s="97" t="n">
        <f aca="false">D109/D112</f>
        <v>0</v>
      </c>
      <c r="G109" s="94"/>
      <c r="H109" s="94"/>
      <c r="I109" s="95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49</v>
      </c>
      <c r="B110" s="13"/>
      <c r="C110" s="13"/>
      <c r="D110" s="96" t="n">
        <f aca="false">D94</f>
        <v>67000</v>
      </c>
      <c r="E110" s="96"/>
      <c r="F110" s="97" t="n">
        <f aca="false">D110/D112</f>
        <v>0.6921487603</v>
      </c>
      <c r="G110" s="94"/>
      <c r="H110" s="94"/>
      <c r="I110" s="95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8" t="s">
        <v>50</v>
      </c>
      <c r="B111" s="98"/>
      <c r="C111" s="98"/>
      <c r="D111" s="99" t="n">
        <f aca="false">SUM(F94,F91)</f>
        <v>29800</v>
      </c>
      <c r="E111" s="99"/>
      <c r="F111" s="97" t="n">
        <f aca="false">D111/D112</f>
        <v>0.3078512397</v>
      </c>
      <c r="G111" s="94"/>
      <c r="H111" s="94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0" t="s">
        <v>51</v>
      </c>
      <c r="B112" s="101"/>
      <c r="C112" s="101"/>
      <c r="D112" s="102" t="n">
        <f aca="false">SUM(D108,D111)</f>
        <v>96800</v>
      </c>
      <c r="E112" s="102"/>
      <c r="F112" s="103" t="n">
        <f aca="false">SUM(F108,F111)</f>
        <v>1</v>
      </c>
      <c r="G112" s="94"/>
      <c r="H112" s="94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6"/>
      <c r="B113" s="76"/>
      <c r="C113" s="76"/>
      <c r="D113" s="104"/>
      <c r="E113" s="104"/>
      <c r="F113" s="105"/>
      <c r="G113" s="105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6"/>
      <c r="B114" s="106"/>
      <c r="C114" s="106"/>
      <c r="D114" s="107"/>
      <c r="E114" s="107"/>
      <c r="F114" s="105"/>
      <c r="G114" s="105"/>
      <c r="H114" s="83"/>
      <c r="I114" s="10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9" t="s">
        <v>52</v>
      </c>
      <c r="B116" s="110"/>
      <c r="C116" s="110"/>
      <c r="D116" s="110"/>
      <c r="E116" s="110"/>
      <c r="F116" s="111" t="s">
        <v>53</v>
      </c>
      <c r="G116" s="112"/>
      <c r="H116" s="112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3" t="s">
        <v>54</v>
      </c>
      <c r="B118" s="113"/>
      <c r="C118" s="113"/>
      <c r="D118" s="13"/>
      <c r="E118" s="114" t="s">
        <v>55</v>
      </c>
      <c r="F118" s="114"/>
      <c r="G118" s="114"/>
      <c r="H118" s="114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3"/>
      <c r="B119" s="113"/>
      <c r="C119" s="113"/>
      <c r="D119" s="13"/>
      <c r="E119" s="114"/>
      <c r="F119" s="114"/>
      <c r="G119" s="114"/>
      <c r="H119" s="114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5"/>
      <c r="B120" s="115"/>
      <c r="C120" s="13"/>
      <c r="D120" s="13"/>
      <c r="E120" s="114"/>
      <c r="F120" s="114"/>
      <c r="G120" s="114"/>
      <c r="H120" s="114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5"/>
      <c r="B121" s="115"/>
      <c r="C121" s="116"/>
      <c r="D121" s="13"/>
      <c r="E121" s="114"/>
      <c r="F121" s="114"/>
      <c r="G121" s="114"/>
      <c r="H121" s="114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4"/>
      <c r="F122" s="114"/>
      <c r="G122" s="114"/>
      <c r="H122" s="114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4"/>
      <c r="F123" s="114"/>
      <c r="G123" s="114"/>
      <c r="H123" s="114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7"/>
      <c r="E124" s="118"/>
      <c r="F124" s="118"/>
      <c r="G124" s="118"/>
      <c r="H124" s="118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9"/>
      <c r="B125" s="120"/>
      <c r="C125" s="120"/>
      <c r="D125" s="120"/>
      <c r="E125" s="118"/>
      <c r="F125" s="118"/>
      <c r="G125" s="118"/>
      <c r="H125" s="118"/>
      <c r="I125" s="1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2" t="s">
        <v>56</v>
      </c>
      <c r="B126" s="122"/>
      <c r="C126" s="122"/>
      <c r="D126" s="122"/>
      <c r="E126" s="122"/>
      <c r="F126" s="122"/>
      <c r="G126" s="122"/>
      <c r="H126" s="122"/>
      <c r="I126" s="1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3" t="s">
        <v>57</v>
      </c>
      <c r="B127" s="123"/>
      <c r="C127" s="123"/>
      <c r="D127" s="123"/>
      <c r="E127" s="123"/>
      <c r="F127" s="123"/>
      <c r="G127" s="123"/>
      <c r="H127" s="123"/>
      <c r="I127" s="1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3" t="s">
        <v>58</v>
      </c>
      <c r="B128" s="123"/>
      <c r="C128" s="123"/>
      <c r="D128" s="123"/>
      <c r="E128" s="123"/>
      <c r="F128" s="123"/>
      <c r="G128" s="123"/>
      <c r="H128" s="123"/>
      <c r="I128" s="1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4" t="s">
        <v>59</v>
      </c>
      <c r="B129" s="124"/>
      <c r="C129" s="124"/>
      <c r="D129" s="124"/>
      <c r="E129" s="124"/>
      <c r="F129" s="124"/>
      <c r="G129" s="124"/>
      <c r="H129" s="124"/>
      <c r="I129" s="12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5"/>
      <c r="B130" s="125"/>
      <c r="C130" s="125"/>
      <c r="D130" s="125"/>
      <c r="E130" s="125"/>
      <c r="F130" s="125"/>
      <c r="G130" s="125"/>
      <c r="H130" s="125"/>
      <c r="I130" s="1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6"/>
      <c r="B131" s="126"/>
      <c r="C131" s="126"/>
      <c r="D131" s="126"/>
      <c r="E131" s="126"/>
      <c r="F131" s="126"/>
      <c r="G131" s="126"/>
      <c r="H131" s="126"/>
      <c r="I131" s="12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6"/>
      <c r="B132" s="126"/>
      <c r="C132" s="126"/>
      <c r="D132" s="126"/>
      <c r="E132" s="126"/>
      <c r="F132" s="126"/>
      <c r="G132" s="126"/>
      <c r="H132" s="126"/>
      <c r="I132" s="12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6"/>
      <c r="B133" s="126"/>
      <c r="C133" s="126"/>
      <c r="D133" s="126"/>
      <c r="E133" s="126"/>
      <c r="F133" s="126"/>
      <c r="G133" s="126"/>
      <c r="H133" s="126"/>
      <c r="I133" s="12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7"/>
      <c r="B134" s="127"/>
      <c r="C134" s="127"/>
      <c r="D134" s="127"/>
      <c r="E134" s="127"/>
      <c r="F134" s="127"/>
      <c r="G134" s="127"/>
      <c r="H134" s="127"/>
      <c r="I134" s="12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7"/>
      <c r="B135" s="127"/>
      <c r="C135" s="127"/>
      <c r="D135" s="127"/>
      <c r="E135" s="127"/>
      <c r="F135" s="127"/>
      <c r="G135" s="127"/>
      <c r="H135" s="127"/>
      <c r="I135" s="12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8"/>
      <c r="B136" s="128"/>
      <c r="C136" s="128"/>
      <c r="D136" s="128"/>
      <c r="E136" s="128"/>
      <c r="F136" s="128"/>
      <c r="G136" s="128"/>
      <c r="H136" s="128"/>
      <c r="I136" s="12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9"/>
      <c r="B137" s="129"/>
      <c r="C137" s="129"/>
      <c r="D137" s="129"/>
      <c r="E137" s="129"/>
      <c r="F137" s="129"/>
      <c r="G137" s="129"/>
      <c r="H137" s="129"/>
      <c r="I137" s="1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8"/>
      <c r="B138" s="128"/>
      <c r="C138" s="128"/>
      <c r="D138" s="128"/>
      <c r="E138" s="128"/>
      <c r="F138" s="128"/>
      <c r="G138" s="128"/>
      <c r="H138" s="128"/>
      <c r="I138" s="12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0"/>
      <c r="B139" s="130"/>
      <c r="C139" s="130"/>
      <c r="D139" s="130"/>
      <c r="E139" s="130"/>
      <c r="F139" s="130"/>
      <c r="G139" s="130"/>
      <c r="H139" s="130"/>
      <c r="I139" s="1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1" t="s">
        <v>60</v>
      </c>
      <c r="B1" s="131"/>
      <c r="C1" s="131" t="s">
        <v>61</v>
      </c>
      <c r="D1" s="131"/>
      <c r="E1" s="131" t="s">
        <v>20</v>
      </c>
      <c r="F1" s="131"/>
      <c r="G1" s="131" t="s">
        <v>62</v>
      </c>
      <c r="H1" s="131"/>
      <c r="I1" s="131" t="s">
        <v>63</v>
      </c>
      <c r="J1" s="131"/>
      <c r="K1" s="131" t="s">
        <v>64</v>
      </c>
      <c r="L1" s="131"/>
      <c r="M1" s="132" t="s">
        <v>65</v>
      </c>
      <c r="N1" s="132"/>
      <c r="O1" s="132" t="s">
        <v>66</v>
      </c>
      <c r="P1" s="132"/>
      <c r="Q1" s="132" t="s">
        <v>67</v>
      </c>
      <c r="R1" s="132"/>
      <c r="S1" s="132" t="s">
        <v>68</v>
      </c>
      <c r="T1" s="132"/>
      <c r="U1" s="132" t="s">
        <v>69</v>
      </c>
      <c r="V1" s="132"/>
      <c r="W1" s="132" t="s">
        <v>70</v>
      </c>
      <c r="X1" s="132"/>
      <c r="Y1" s="132" t="s">
        <v>71</v>
      </c>
      <c r="Z1" s="132"/>
    </row>
    <row r="2" customFormat="false" ht="15.75" hidden="false" customHeight="true" outlineLevel="0" collapsed="false">
      <c r="A2" s="133" t="s">
        <v>72</v>
      </c>
      <c r="B2" s="133" t="s">
        <v>73</v>
      </c>
      <c r="C2" s="133" t="s">
        <v>72</v>
      </c>
      <c r="D2" s="133" t="s">
        <v>73</v>
      </c>
      <c r="E2" s="133" t="s">
        <v>72</v>
      </c>
      <c r="F2" s="133" t="s">
        <v>73</v>
      </c>
      <c r="G2" s="133" t="s">
        <v>72</v>
      </c>
      <c r="H2" s="133" t="s">
        <v>73</v>
      </c>
      <c r="I2" s="133" t="s">
        <v>72</v>
      </c>
      <c r="J2" s="133" t="s">
        <v>73</v>
      </c>
      <c r="K2" s="133" t="s">
        <v>72</v>
      </c>
      <c r="L2" s="133" t="s">
        <v>73</v>
      </c>
      <c r="M2" s="134" t="s">
        <v>72</v>
      </c>
      <c r="N2" s="134" t="s">
        <v>73</v>
      </c>
      <c r="O2" s="134" t="s">
        <v>72</v>
      </c>
      <c r="P2" s="134" t="s">
        <v>73</v>
      </c>
      <c r="Q2" s="134" t="s">
        <v>72</v>
      </c>
      <c r="R2" s="134" t="s">
        <v>73</v>
      </c>
      <c r="S2" s="134" t="s">
        <v>72</v>
      </c>
      <c r="T2" s="134" t="s">
        <v>73</v>
      </c>
      <c r="U2" s="134" t="s">
        <v>72</v>
      </c>
      <c r="V2" s="134" t="s">
        <v>73</v>
      </c>
      <c r="W2" s="134" t="s">
        <v>72</v>
      </c>
      <c r="X2" s="134" t="s">
        <v>73</v>
      </c>
      <c r="Y2" s="134" t="s">
        <v>72</v>
      </c>
      <c r="Z2" s="134" t="s">
        <v>73</v>
      </c>
    </row>
    <row r="3" customFormat="false" ht="15.75" hidden="false" customHeight="true" outlineLevel="0" collapsed="false">
      <c r="A3" s="135" t="n">
        <f aca="false">IF(VISK_2027!A28="501 - Materiál",VISK_2027!G28,0)</f>
        <v>0</v>
      </c>
      <c r="B3" s="135" t="n">
        <f aca="false">IF(VISK_2027!A28="501 - Materiál",VISK_2027!H28,0)</f>
        <v>0</v>
      </c>
      <c r="C3" s="135" t="n">
        <f aca="false">IF(VISK_2027!A28="512 - Cestovné",VISK_2027!G28,0)</f>
        <v>0</v>
      </c>
      <c r="D3" s="135" t="n">
        <f aca="false">IF(VISK_2027!A28="512 - Cestovné",VISK_2027!H28,0)</f>
        <v>0</v>
      </c>
      <c r="E3" s="136" t="n">
        <f aca="false">IF(VISK_2027!A28="518 - Služby",VISK_2027!G28,0)</f>
        <v>67000</v>
      </c>
      <c r="F3" s="136" t="n">
        <f aca="false">IF(VISK_2027!A28="518 - Služby",VISK_2027!H28,0)</f>
        <v>29800</v>
      </c>
      <c r="G3" s="135" t="n">
        <f aca="false">IF(VISK_2027!A28="521.1 - DPP/DPČ",VISK_2027!G28,0)</f>
        <v>0</v>
      </c>
      <c r="H3" s="135" t="n">
        <f aca="false">IF(VISK_2027!A28="521.1 - DPP/DPČ",VISK_2027!H28,0)</f>
        <v>0</v>
      </c>
      <c r="I3" s="135" t="n">
        <f aca="false">IF(VISK_2027!A28="521.2 - Platy",VISK_2027!G28,0)</f>
        <v>0</v>
      </c>
      <c r="J3" s="135" t="n">
        <f aca="false">IF(VISK_2027!A28="521.2 - Platy",VISK_2027!H28,0)</f>
        <v>0</v>
      </c>
      <c r="K3" s="135" t="n">
        <f aca="false">IF(VISK_2027!A28="524 - Zákonné sociální pojištění",VISK_2027!G28,0)</f>
        <v>0</v>
      </c>
      <c r="L3" s="135" t="n">
        <f aca="false">IF(VISK_2027!A28="524 - Zákonné sociální pojištění",VISK_2027!H28,0)</f>
        <v>0</v>
      </c>
      <c r="M3" s="135" t="n">
        <f aca="false">IF(VISK_2027!A28="525 - Jiné sociální pojištění",VISK_2027!G28,0)</f>
        <v>0</v>
      </c>
      <c r="N3" s="135" t="n">
        <f aca="false">IF(VISK_2027!A28="525 - Jiné sociální pojištění",VISK_2027!H28,0)</f>
        <v>0</v>
      </c>
      <c r="O3" s="135" t="n">
        <f aca="false">IF(VISK_2027!A28="527 - Zákonné sociální náklady",VISK_2027!G28,0)</f>
        <v>0</v>
      </c>
      <c r="P3" s="135" t="n">
        <f aca="false">IF(VISK_2027!A28="527 - Zákonné sociální náklady",VISK_2027!H28,0)</f>
        <v>0</v>
      </c>
      <c r="Q3" s="135" t="n">
        <f aca="false">IF(VISK_2027!A28="528 - Jiné sociální náklady",VISK_2027!G28,0)</f>
        <v>0</v>
      </c>
      <c r="R3" s="135" t="n">
        <f aca="false">IF(VISK_2027!A28="528 - Jiné sociální náklady",VISK_2027!H28,0)</f>
        <v>0</v>
      </c>
      <c r="S3" s="135" t="n">
        <f aca="false">IF(VISK_2027!A28="549 - Ostatní náklady z činnosti",VISK_2027!G28,0)</f>
        <v>0</v>
      </c>
      <c r="T3" s="135" t="n">
        <f aca="false">IF(VISK_2027!A28="549 - Ostatní náklady z činnosti",VISK_2027!H28,0)</f>
        <v>0</v>
      </c>
      <c r="U3" s="135" t="n">
        <f aca="false">IF(VISK_2027!A28="041 - Dlouhodobý nehmotný majetek",VISK_2027!G28,0)</f>
        <v>0</v>
      </c>
      <c r="V3" s="135" t="n">
        <f aca="false">IF(VISK_2027!A28="041 - Dlouhodobý nehmotný majetek",VISK_2027!H28,0)</f>
        <v>0</v>
      </c>
      <c r="W3" s="135" t="n">
        <f aca="false">IF(VISK_2027!A28="042 - Dlouhodobý hmotný majetek",VISK_2027!G28,0)</f>
        <v>0</v>
      </c>
      <c r="X3" s="135" t="n">
        <f aca="false">IF(VISK_2027!A28="042 - Dlouhodobý hmotný majetek",VISK_2027!H28,0)</f>
        <v>0</v>
      </c>
      <c r="Y3" s="134" t="n">
        <f aca="false">IF(VISK_2027!A28="558 - Drobný dlouhodobý majetek",VISK_2027!G28,0)</f>
        <v>0</v>
      </c>
      <c r="Z3" s="134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5" t="n">
        <f aca="false">IF(VISK_2027!A29="501 - Materiál",VISK_2027!G29,0)</f>
        <v>0</v>
      </c>
      <c r="B4" s="135" t="n">
        <f aca="false">IF(VISK_2027!A29="501 - Materiál",VISK_2027!H29,0)</f>
        <v>0</v>
      </c>
      <c r="C4" s="135" t="n">
        <f aca="false">IF(VISK_2027!A29="512 - Cestovné",VISK_2027!G29,0)</f>
        <v>0</v>
      </c>
      <c r="D4" s="135" t="n">
        <f aca="false">IF(VISK_2027!A29="512 - Cestovné",VISK_2027!H29,0)</f>
        <v>0</v>
      </c>
      <c r="E4" s="135" t="n">
        <f aca="false">IF(VISK_2027!A29="518 - Služby",VISK_2027!G29,0)</f>
        <v>0</v>
      </c>
      <c r="F4" s="135" t="n">
        <f aca="false">IF(VISK_2027!A29="518 - Služby",VISK_2027!H29,0)</f>
        <v>0</v>
      </c>
      <c r="G4" s="135" t="n">
        <f aca="false">IF(VISK_2027!A29="521.1 - DPP/DPČ",VISK_2027!G29,0)</f>
        <v>0</v>
      </c>
      <c r="H4" s="135" t="n">
        <f aca="false">IF(VISK_2027!A29="521.1 - DPP/DPČ",VISK_2027!H29,0)</f>
        <v>0</v>
      </c>
      <c r="I4" s="135" t="n">
        <f aca="false">IF(VISK_2027!A29="521.2 - Platy",VISK_2027!G29,0)</f>
        <v>0</v>
      </c>
      <c r="J4" s="135" t="n">
        <f aca="false">IF(VISK_2027!A29="521.2 - Platy",VISK_2027!H29,0)</f>
        <v>0</v>
      </c>
      <c r="K4" s="135" t="n">
        <f aca="false">IF(VISK_2027!A29="524 - Zákonné sociální pojištění",VISK_2027!G29,0)</f>
        <v>0</v>
      </c>
      <c r="L4" s="135" t="n">
        <f aca="false">IF(VISK_2027!A29="524 - Zákonné sociální pojištění",VISK_2027!H29,0)</f>
        <v>0</v>
      </c>
      <c r="M4" s="135" t="n">
        <f aca="false">IF(VISK_2027!A29="525 - Jiné sociální pojištění",VISK_2027!G29,0)</f>
        <v>0</v>
      </c>
      <c r="N4" s="135" t="n">
        <f aca="false">IF(VISK_2027!A29="525 - Jiné sociální pojištění",VISK_2027!H29,0)</f>
        <v>0</v>
      </c>
      <c r="O4" s="135" t="n">
        <f aca="false">IF(VISK_2027!A29="527 - Zákonné sociální náklady",VISK_2027!G29,0)</f>
        <v>0</v>
      </c>
      <c r="P4" s="135" t="n">
        <f aca="false">IF(VISK_2027!A29="527 - Zákonné sociální náklady",VISK_2027!H29,0)</f>
        <v>0</v>
      </c>
      <c r="Q4" s="135" t="n">
        <f aca="false">IF(VISK_2027!A29="528 - Jiné sociální náklady",VISK_2027!G29,0)</f>
        <v>0</v>
      </c>
      <c r="R4" s="135" t="n">
        <f aca="false">IF(VISK_2027!A29="528 - Jiné sociální náklady",VISK_2027!H29,0)</f>
        <v>0</v>
      </c>
      <c r="S4" s="135" t="n">
        <f aca="false">IF(VISK_2027!A29="549 - Ostatní náklady z činnosti",VISK_2027!G29,0)</f>
        <v>0</v>
      </c>
      <c r="T4" s="135" t="n">
        <f aca="false">IF(VISK_2027!A29="549 - Ostatní náklady z činnosti",VISK_2027!H29,0)</f>
        <v>0</v>
      </c>
      <c r="U4" s="135" t="n">
        <f aca="false">IF(VISK_2027!A29="041 - Dlouhodobý nehmotný majetek",VISK_2027!G29,0)</f>
        <v>0</v>
      </c>
      <c r="V4" s="135" t="n">
        <f aca="false">IF(VISK_2027!A29="041 - Dlouhodobý nehmotný majetek",VISK_2027!H29,0)</f>
        <v>0</v>
      </c>
      <c r="W4" s="135" t="n">
        <f aca="false">IF(VISK_2027!A29="042 - Dlouhodobý hmotný majetek",VISK_2027!G29,0)</f>
        <v>0</v>
      </c>
      <c r="X4" s="135" t="n">
        <f aca="false">IF(VISK_2027!A29="042 - Dlouhodobý hmotný majetek",VISK_2027!H29,0)</f>
        <v>0</v>
      </c>
      <c r="Y4" s="134" t="n">
        <f aca="false">IF(VISK_2027!A29="558 - Drobný dlouhodobý majetek",VISK_2027!G29,0)</f>
        <v>0</v>
      </c>
      <c r="Z4" s="134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5" t="n">
        <f aca="false">IF(VISK_2027!A30="501 - Materiál",VISK_2027!G30,0)</f>
        <v>0</v>
      </c>
      <c r="B5" s="135" t="n">
        <f aca="false">IF(VISK_2027!A30="501 - Materiál",VISK_2027!H30,0)</f>
        <v>0</v>
      </c>
      <c r="C5" s="135" t="n">
        <f aca="false">IF(VISK_2027!A30="512 - Cestovné",VISK_2027!G30,0)</f>
        <v>0</v>
      </c>
      <c r="D5" s="135" t="n">
        <f aca="false">IF(VISK_2027!A30="512 - Cestovné",VISK_2027!H30,0)</f>
        <v>0</v>
      </c>
      <c r="E5" s="135" t="n">
        <f aca="false">IF(VISK_2027!A30="518 - Služby",VISK_2027!G30,0)</f>
        <v>0</v>
      </c>
      <c r="F5" s="135" t="n">
        <f aca="false">IF(VISK_2027!A30="518 - Služby",VISK_2027!H30,0)</f>
        <v>0</v>
      </c>
      <c r="G5" s="135" t="n">
        <f aca="false">IF(VISK_2027!A30="521.1 - DPP/DPČ",VISK_2027!G30,0)</f>
        <v>0</v>
      </c>
      <c r="H5" s="135" t="n">
        <f aca="false">IF(VISK_2027!A30="521.1 - DPP/DPČ",VISK_2027!H30,0)</f>
        <v>0</v>
      </c>
      <c r="I5" s="135" t="n">
        <f aca="false">IF(VISK_2027!A30="521.2 - Platy",VISK_2027!G30,0)</f>
        <v>0</v>
      </c>
      <c r="J5" s="135" t="n">
        <f aca="false">IF(VISK_2027!A30="521.2 - Platy",VISK_2027!H30,0)</f>
        <v>0</v>
      </c>
      <c r="K5" s="135" t="n">
        <f aca="false">IF(VISK_2027!A30="524 - Zákonné sociální pojištění",VISK_2027!G30,0)</f>
        <v>0</v>
      </c>
      <c r="L5" s="135" t="n">
        <f aca="false">IF(VISK_2027!A30="524 - Zákonné sociální pojištění",VISK_2027!H30,0)</f>
        <v>0</v>
      </c>
      <c r="M5" s="135" t="n">
        <f aca="false">IF(VISK_2027!A30="525 - Jiné sociální pojištění",VISK_2027!G30,0)</f>
        <v>0</v>
      </c>
      <c r="N5" s="135" t="n">
        <f aca="false">IF(VISK_2027!A30="525 - Jiné sociální pojištění",VISK_2027!H30,0)</f>
        <v>0</v>
      </c>
      <c r="O5" s="135" t="n">
        <f aca="false">IF(VISK_2027!A30="527 - Zákonné sociální náklady",VISK_2027!G30,0)</f>
        <v>0</v>
      </c>
      <c r="P5" s="135" t="n">
        <f aca="false">IF(VISK_2027!A30="527 - Zákonné sociální náklady",VISK_2027!H30,0)</f>
        <v>0</v>
      </c>
      <c r="Q5" s="135" t="n">
        <f aca="false">IF(VISK_2027!A30="528 - Jiné sociální náklady",VISK_2027!G30,0)</f>
        <v>0</v>
      </c>
      <c r="R5" s="135" t="n">
        <f aca="false">IF(VISK_2027!A30="528 - Jiné sociální náklady",VISK_2027!H30,0)</f>
        <v>0</v>
      </c>
      <c r="S5" s="135" t="n">
        <f aca="false">IF(VISK_2027!A30="549 - Ostatní náklady z činnosti",VISK_2027!G30,0)</f>
        <v>0</v>
      </c>
      <c r="T5" s="135" t="n">
        <f aca="false">IF(VISK_2027!A30="549 - Ostatní náklady z činnosti",VISK_2027!H30,0)</f>
        <v>0</v>
      </c>
      <c r="U5" s="135" t="n">
        <f aca="false">IF(VISK_2027!A30="041 - Dlouhodobý nehmotný majetek",VISK_2027!G30,0)</f>
        <v>0</v>
      </c>
      <c r="V5" s="135" t="n">
        <f aca="false">IF(VISK_2027!A30="041 - Dlouhodobý nehmotný majetek",VISK_2027!H30,0)</f>
        <v>0</v>
      </c>
      <c r="W5" s="135" t="n">
        <f aca="false">IF(VISK_2027!A30="042 - Dlouhodobý hmotný majetek",VISK_2027!G30,0)</f>
        <v>0</v>
      </c>
      <c r="X5" s="135" t="n">
        <f aca="false">IF(VISK_2027!A30="042 - Dlouhodobý hmotný majetek",VISK_2027!H30,0)</f>
        <v>0</v>
      </c>
      <c r="Y5" s="134" t="n">
        <f aca="false">IF(VISK_2027!A30="558 - Drobný dlouhodobý majetek",VISK_2027!G30,0)</f>
        <v>0</v>
      </c>
      <c r="Z5" s="134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5" t="n">
        <f aca="false">IF(VISK_2027!A31="501 - Materiál",VISK_2027!G31,0)</f>
        <v>0</v>
      </c>
      <c r="B6" s="135" t="n">
        <f aca="false">IF(VISK_2027!A31="501 - Materiál",VISK_2027!H31,0)</f>
        <v>0</v>
      </c>
      <c r="C6" s="135" t="n">
        <f aca="false">IF(VISK_2027!A31="512 - Cestovné",VISK_2027!G31,0)</f>
        <v>0</v>
      </c>
      <c r="D6" s="135" t="n">
        <f aca="false">IF(VISK_2027!A31="512 - Cestovné",VISK_2027!H31,0)</f>
        <v>0</v>
      </c>
      <c r="E6" s="135" t="n">
        <f aca="false">IF(VISK_2027!A31="518 - Služby",VISK_2027!G31,0)</f>
        <v>0</v>
      </c>
      <c r="F6" s="135" t="n">
        <f aca="false">IF(VISK_2027!A31="518 - Služby",VISK_2027!H31,0)</f>
        <v>0</v>
      </c>
      <c r="G6" s="135" t="n">
        <f aca="false">IF(VISK_2027!A31="521.1 - DPP/DPČ",VISK_2027!G31,0)</f>
        <v>0</v>
      </c>
      <c r="H6" s="135" t="n">
        <f aca="false">IF(VISK_2027!A31="521.1 - DPP/DPČ",VISK_2027!H31,0)</f>
        <v>0</v>
      </c>
      <c r="I6" s="135" t="n">
        <f aca="false">IF(VISK_2027!A31="521.2 - Platy",VISK_2027!G31,0)</f>
        <v>0</v>
      </c>
      <c r="J6" s="135" t="n">
        <f aca="false">IF(VISK_2027!A31="521.2 - Platy",VISK_2027!H31,0)</f>
        <v>0</v>
      </c>
      <c r="K6" s="135" t="n">
        <f aca="false">IF(VISK_2027!A31="524 - Zákonné sociální pojištění",VISK_2027!G31,0)</f>
        <v>0</v>
      </c>
      <c r="L6" s="135" t="n">
        <f aca="false">IF(VISK_2027!A31="524 - Zákonné sociální pojištění",VISK_2027!H31,0)</f>
        <v>0</v>
      </c>
      <c r="M6" s="135" t="n">
        <f aca="false">IF(VISK_2027!A31="525 - Jiné sociální pojištění",VISK_2027!G31,0)</f>
        <v>0</v>
      </c>
      <c r="N6" s="135" t="n">
        <f aca="false">IF(VISK_2027!A31="525 - Jiné sociální pojištění",VISK_2027!H31,0)</f>
        <v>0</v>
      </c>
      <c r="O6" s="135" t="n">
        <f aca="false">IF(VISK_2027!A31="527 - Zákonné sociální náklady",VISK_2027!G31,0)</f>
        <v>0</v>
      </c>
      <c r="P6" s="135" t="n">
        <f aca="false">IF(VISK_2027!A31="527 - Zákonné sociální náklady",VISK_2027!H31,0)</f>
        <v>0</v>
      </c>
      <c r="Q6" s="135" t="n">
        <f aca="false">IF(VISK_2027!A31="528 - Jiné sociální náklady",VISK_2027!G31,0)</f>
        <v>0</v>
      </c>
      <c r="R6" s="135" t="n">
        <f aca="false">IF(VISK_2027!A31="528 - Jiné sociální náklady",VISK_2027!H31,0)</f>
        <v>0</v>
      </c>
      <c r="S6" s="135" t="n">
        <f aca="false">IF(VISK_2027!A31="549 - Ostatní náklady z činnosti",VISK_2027!G31,0)</f>
        <v>0</v>
      </c>
      <c r="T6" s="135" t="n">
        <f aca="false">IF(VISK_2027!A31="549 - Ostatní náklady z činnosti",VISK_2027!H31,0)</f>
        <v>0</v>
      </c>
      <c r="U6" s="135" t="n">
        <f aca="false">IF(VISK_2027!A31="041 - Dlouhodobý nehmotný majetek",VISK_2027!G31,0)</f>
        <v>0</v>
      </c>
      <c r="V6" s="135" t="n">
        <f aca="false">IF(VISK_2027!A31="041 - Dlouhodobý nehmotný majetek",VISK_2027!H31,0)</f>
        <v>0</v>
      </c>
      <c r="W6" s="135" t="n">
        <f aca="false">IF(VISK_2027!A31="042 - Dlouhodobý hmotný majetek",VISK_2027!G31,0)</f>
        <v>0</v>
      </c>
      <c r="X6" s="135" t="n">
        <f aca="false">IF(VISK_2027!A31="042 - Dlouhodobý hmotný majetek",VISK_2027!H31,0)</f>
        <v>0</v>
      </c>
      <c r="Y6" s="134" t="n">
        <f aca="false">IF(VISK_2027!A31="558 - Drobný dlouhodobý majetek",VISK_2027!G31,0)</f>
        <v>0</v>
      </c>
      <c r="Z6" s="134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5" t="n">
        <f aca="false">IF(VISK_2027!A32="501 - Materiál",VISK_2027!G32,0)</f>
        <v>0</v>
      </c>
      <c r="B7" s="135" t="n">
        <f aca="false">IF(VISK_2027!A32="501 - Materiál",VISK_2027!H32,0)</f>
        <v>0</v>
      </c>
      <c r="C7" s="135" t="n">
        <f aca="false">IF(VISK_2027!A32="512 - Cestovné",VISK_2027!G32,0)</f>
        <v>0</v>
      </c>
      <c r="D7" s="135" t="n">
        <f aca="false">IF(VISK_2027!A32="512 - Cestovné",VISK_2027!H32,0)</f>
        <v>0</v>
      </c>
      <c r="E7" s="135" t="n">
        <f aca="false">IF(VISK_2027!A32="518 - Služby",VISK_2027!G32,0)</f>
        <v>0</v>
      </c>
      <c r="F7" s="135" t="n">
        <f aca="false">IF(VISK_2027!A32="518 - Služby",VISK_2027!H32,0)</f>
        <v>0</v>
      </c>
      <c r="G7" s="135" t="n">
        <f aca="false">IF(VISK_2027!A32="521.1 - DPP/DPČ",VISK_2027!G32,0)</f>
        <v>0</v>
      </c>
      <c r="H7" s="135" t="n">
        <f aca="false">IF(VISK_2027!A32="521.1 - DPP/DPČ",VISK_2027!H32,0)</f>
        <v>0</v>
      </c>
      <c r="I7" s="135" t="n">
        <f aca="false">IF(VISK_2027!A32="521.2 - Platy",VISK_2027!G32,0)</f>
        <v>0</v>
      </c>
      <c r="J7" s="135" t="n">
        <f aca="false">IF(VISK_2027!A32="521.2 - Platy",VISK_2027!H32,0)</f>
        <v>0</v>
      </c>
      <c r="K7" s="135" t="n">
        <f aca="false">IF(VISK_2027!A32="524 - Zákonné sociální pojištění",VISK_2027!G32,0)</f>
        <v>0</v>
      </c>
      <c r="L7" s="135" t="n">
        <f aca="false">IF(VISK_2027!A32="524 - Zákonné sociální pojištění",VISK_2027!H32,0)</f>
        <v>0</v>
      </c>
      <c r="M7" s="135" t="n">
        <f aca="false">IF(VISK_2027!A32="525 - Jiné sociální pojištění",VISK_2027!G32,0)</f>
        <v>0</v>
      </c>
      <c r="N7" s="135" t="n">
        <f aca="false">IF(VISK_2027!A32="525 - Jiné sociální pojištění",VISK_2027!H32,0)</f>
        <v>0</v>
      </c>
      <c r="O7" s="135" t="n">
        <f aca="false">IF(VISK_2027!A32="527 - Zákonné sociální náklady",VISK_2027!G32,0)</f>
        <v>0</v>
      </c>
      <c r="P7" s="135" t="n">
        <f aca="false">IF(VISK_2027!A32="527 - Zákonné sociální náklady",VISK_2027!H32,0)</f>
        <v>0</v>
      </c>
      <c r="Q7" s="135" t="n">
        <f aca="false">IF(VISK_2027!A32="528 - Jiné sociální náklady",VISK_2027!G32,0)</f>
        <v>0</v>
      </c>
      <c r="R7" s="135" t="n">
        <f aca="false">IF(VISK_2027!A32="528 - Jiné sociální náklady",VISK_2027!H32,0)</f>
        <v>0</v>
      </c>
      <c r="S7" s="135" t="n">
        <f aca="false">IF(VISK_2027!A32="549 - Ostatní náklady z činnosti",VISK_2027!G32,0)</f>
        <v>0</v>
      </c>
      <c r="T7" s="135" t="n">
        <f aca="false">IF(VISK_2027!A32="549 - Ostatní náklady z činnosti",VISK_2027!H32,0)</f>
        <v>0</v>
      </c>
      <c r="U7" s="135" t="n">
        <f aca="false">IF(VISK_2027!A32="041 - Dlouhodobý nehmotný majetek",VISK_2027!G32,0)</f>
        <v>0</v>
      </c>
      <c r="V7" s="135" t="n">
        <f aca="false">IF(VISK_2027!A32="041 - Dlouhodobý nehmotný majetek",VISK_2027!H32,0)</f>
        <v>0</v>
      </c>
      <c r="W7" s="135" t="n">
        <f aca="false">IF(VISK_2027!A32="042 - Dlouhodobý hmotný majetek",VISK_2027!G32,0)</f>
        <v>0</v>
      </c>
      <c r="X7" s="135" t="n">
        <f aca="false">IF(VISK_2027!A32="042 - Dlouhodobý hmotný majetek",VISK_2027!H32,0)</f>
        <v>0</v>
      </c>
      <c r="Y7" s="134" t="n">
        <f aca="false">IF(VISK_2027!A32="558 - Drobný dlouhodobý majetek",VISK_2027!G32,0)</f>
        <v>0</v>
      </c>
      <c r="Z7" s="134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5" t="n">
        <f aca="false">IF(VISK_2027!A33="501 - Materiál",VISK_2027!G33,0)</f>
        <v>0</v>
      </c>
      <c r="B8" s="135" t="n">
        <f aca="false">IF(VISK_2027!A33="501 - Materiál",VISK_2027!H33,0)</f>
        <v>0</v>
      </c>
      <c r="C8" s="135" t="n">
        <f aca="false">IF(VISK_2027!A33="512 - Cestovné",VISK_2027!G33,0)</f>
        <v>0</v>
      </c>
      <c r="D8" s="135" t="n">
        <f aca="false">IF(VISK_2027!A33="512 - Cestovné",VISK_2027!H33,0)</f>
        <v>0</v>
      </c>
      <c r="E8" s="135" t="n">
        <f aca="false">IF(VISK_2027!A33="518 - Služby",VISK_2027!G33,0)</f>
        <v>0</v>
      </c>
      <c r="F8" s="135" t="n">
        <f aca="false">IF(VISK_2027!A33="518 - Služby",VISK_2027!H33,0)</f>
        <v>0</v>
      </c>
      <c r="G8" s="135" t="n">
        <f aca="false">IF(VISK_2027!A33="521.1 - DPP/DPČ",VISK_2027!G33,0)</f>
        <v>0</v>
      </c>
      <c r="H8" s="135" t="n">
        <f aca="false">IF(VISK_2027!A33="521.1 - DPP/DPČ",VISK_2027!H33,0)</f>
        <v>0</v>
      </c>
      <c r="I8" s="135" t="n">
        <f aca="false">IF(VISK_2027!A33="521.2 - Platy",VISK_2027!G33,0)</f>
        <v>0</v>
      </c>
      <c r="J8" s="135" t="n">
        <f aca="false">IF(VISK_2027!A33="521.2 - Platy",VISK_2027!H33,0)</f>
        <v>0</v>
      </c>
      <c r="K8" s="135" t="n">
        <f aca="false">IF(VISK_2027!A33="524 - Zákonné sociální pojištění",VISK_2027!G33,0)</f>
        <v>0</v>
      </c>
      <c r="L8" s="135" t="n">
        <f aca="false">IF(VISK_2027!A33="524 - Zákonné sociální pojištění",VISK_2027!H33,0)</f>
        <v>0</v>
      </c>
      <c r="M8" s="135" t="n">
        <f aca="false">IF(VISK_2027!A33="525 - Jiné sociální pojištění",VISK_2027!G33,0)</f>
        <v>0</v>
      </c>
      <c r="N8" s="135" t="n">
        <f aca="false">IF(VISK_2027!A33="525 - Jiné sociální pojištění",VISK_2027!H33,0)</f>
        <v>0</v>
      </c>
      <c r="O8" s="135" t="n">
        <f aca="false">IF(VISK_2027!A33="527 - Zákonné sociální náklady",VISK_2027!G33,0)</f>
        <v>0</v>
      </c>
      <c r="P8" s="135" t="n">
        <f aca="false">IF(VISK_2027!A33="527 - Zákonné sociální náklady",VISK_2027!H33,0)</f>
        <v>0</v>
      </c>
      <c r="Q8" s="135" t="n">
        <f aca="false">IF(VISK_2027!A33="528 - Jiné sociální náklady",VISK_2027!G33,0)</f>
        <v>0</v>
      </c>
      <c r="R8" s="135" t="n">
        <f aca="false">IF(VISK_2027!A33="528 - Jiné sociální náklady",VISK_2027!H33,0)</f>
        <v>0</v>
      </c>
      <c r="S8" s="135" t="n">
        <f aca="false">IF(VISK_2027!A33="549 - Ostatní náklady z činnosti",VISK_2027!G33,0)</f>
        <v>0</v>
      </c>
      <c r="T8" s="135" t="n">
        <f aca="false">IF(VISK_2027!A33="549 - Ostatní náklady z činnosti",VISK_2027!H33,0)</f>
        <v>0</v>
      </c>
      <c r="U8" s="135" t="n">
        <f aca="false">IF(VISK_2027!A33="041 - Dlouhodobý nehmotný majetek",VISK_2027!G33,0)</f>
        <v>0</v>
      </c>
      <c r="V8" s="135" t="n">
        <f aca="false">IF(VISK_2027!A33="041 - Dlouhodobý nehmotný majetek",VISK_2027!H33,0)</f>
        <v>0</v>
      </c>
      <c r="W8" s="135" t="n">
        <f aca="false">IF(VISK_2027!A33="042 - Dlouhodobý hmotný majetek",VISK_2027!G33,0)</f>
        <v>0</v>
      </c>
      <c r="X8" s="135" t="n">
        <f aca="false">IF(VISK_2027!A33="042 - Dlouhodobý hmotný majetek",VISK_2027!H33,0)</f>
        <v>0</v>
      </c>
      <c r="Y8" s="134" t="n">
        <f aca="false">IF(VISK_2027!A33="558 - Drobný dlouhodobý majetek",VISK_2027!G33,0)</f>
        <v>0</v>
      </c>
      <c r="Z8" s="134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5" t="n">
        <f aca="false">IF(VISK_2027!A34="501 - Materiál",VISK_2027!G34,0)</f>
        <v>0</v>
      </c>
      <c r="B9" s="135" t="n">
        <f aca="false">IF(VISK_2027!A34="501 - Materiál",VISK_2027!H34,0)</f>
        <v>0</v>
      </c>
      <c r="C9" s="135" t="n">
        <f aca="false">IF(VISK_2027!A34="512 - Cestovné",VISK_2027!G34,0)</f>
        <v>0</v>
      </c>
      <c r="D9" s="135" t="n">
        <f aca="false">IF(VISK_2027!A34="512 - Cestovné",VISK_2027!H34,0)</f>
        <v>0</v>
      </c>
      <c r="E9" s="135" t="n">
        <f aca="false">IF(VISK_2027!A34="518 - Služby",VISK_2027!G34,0)</f>
        <v>0</v>
      </c>
      <c r="F9" s="135" t="n">
        <f aca="false">IF(VISK_2027!A34="518 - Služby",VISK_2027!H34,0)</f>
        <v>0</v>
      </c>
      <c r="G9" s="135" t="n">
        <f aca="false">IF(VISK_2027!A34="521.1 - DPP/DPČ",VISK_2027!G34,0)</f>
        <v>0</v>
      </c>
      <c r="H9" s="135" t="n">
        <f aca="false">IF(VISK_2027!A34="521.1 - DPP/DPČ",VISK_2027!H34,0)</f>
        <v>0</v>
      </c>
      <c r="I9" s="135" t="n">
        <f aca="false">IF(VISK_2027!A34="521.2 - Platy",VISK_2027!G34,0)</f>
        <v>0</v>
      </c>
      <c r="J9" s="135" t="n">
        <f aca="false">IF(VISK_2027!A34="521.2 - Platy",VISK_2027!H34,0)</f>
        <v>0</v>
      </c>
      <c r="K9" s="135" t="n">
        <f aca="false">IF(VISK_2027!A34="524 - Zákonné sociální pojištění",VISK_2027!G34,0)</f>
        <v>0</v>
      </c>
      <c r="L9" s="135" t="n">
        <f aca="false">IF(VISK_2027!A34="524 - Zákonné sociální pojištění",VISK_2027!H34,0)</f>
        <v>0</v>
      </c>
      <c r="M9" s="135" t="n">
        <f aca="false">IF(VISK_2027!A34="525 - Jiné sociální pojištění",VISK_2027!G34,0)</f>
        <v>0</v>
      </c>
      <c r="N9" s="135" t="n">
        <f aca="false">IF(VISK_2027!A34="525 - Jiné sociální pojištění",VISK_2027!H34,0)</f>
        <v>0</v>
      </c>
      <c r="O9" s="135" t="n">
        <f aca="false">IF(VISK_2027!A34="527 - Zákonné sociální náklady",VISK_2027!G34,0)</f>
        <v>0</v>
      </c>
      <c r="P9" s="135" t="n">
        <f aca="false">IF(VISK_2027!A34="527 - Zákonné sociální náklady",VISK_2027!H34,0)</f>
        <v>0</v>
      </c>
      <c r="Q9" s="135" t="n">
        <f aca="false">IF(VISK_2027!A34="528 - Jiné sociální náklady",VISK_2027!G34,0)</f>
        <v>0</v>
      </c>
      <c r="R9" s="135" t="n">
        <f aca="false">IF(VISK_2027!A34="528 - Jiné sociální náklady",VISK_2027!H34,0)</f>
        <v>0</v>
      </c>
      <c r="S9" s="135" t="n">
        <f aca="false">IF(VISK_2027!A34="549 - Ostatní náklady z činnosti",VISK_2027!G34,0)</f>
        <v>0</v>
      </c>
      <c r="T9" s="135" t="n">
        <f aca="false">IF(VISK_2027!A34="549 - Ostatní náklady z činnosti",VISK_2027!H34,0)</f>
        <v>0</v>
      </c>
      <c r="U9" s="135" t="n">
        <f aca="false">IF(VISK_2027!A34="041 - Dlouhodobý nehmotný majetek",VISK_2027!G34,0)</f>
        <v>0</v>
      </c>
      <c r="V9" s="135" t="n">
        <f aca="false">IF(VISK_2027!A34="041 - Dlouhodobý nehmotný majetek",VISK_2027!H34,0)</f>
        <v>0</v>
      </c>
      <c r="W9" s="135" t="n">
        <f aca="false">IF(VISK_2027!A34="042 - Dlouhodobý hmotný majetek",VISK_2027!G34,0)</f>
        <v>0</v>
      </c>
      <c r="X9" s="135" t="n">
        <f aca="false">IF(VISK_2027!A34="042 - Dlouhodobý hmotný majetek",VISK_2027!H34,0)</f>
        <v>0</v>
      </c>
      <c r="Y9" s="134" t="n">
        <f aca="false">IF(VISK_2027!A34="558 - Drobný dlouhodobý majetek",VISK_2027!G34,0)</f>
        <v>0</v>
      </c>
      <c r="Z9" s="134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5" t="n">
        <f aca="false">IF(VISK_2027!A35="501 - Materiál",VISK_2027!G35,0)</f>
        <v>0</v>
      </c>
      <c r="B10" s="135" t="n">
        <f aca="false">IF(VISK_2027!A35="501 - Materiál",VISK_2027!H35,0)</f>
        <v>0</v>
      </c>
      <c r="C10" s="135" t="n">
        <f aca="false">IF(VISK_2027!A35="512 - Cestovné",VISK_2027!G35,0)</f>
        <v>0</v>
      </c>
      <c r="D10" s="135" t="n">
        <f aca="false">IF(VISK_2027!A35="512 - Cestovné",VISK_2027!H35,0)</f>
        <v>0</v>
      </c>
      <c r="E10" s="135" t="n">
        <f aca="false">IF(VISK_2027!A35="518 - Služby",VISK_2027!G35,0)</f>
        <v>0</v>
      </c>
      <c r="F10" s="135" t="n">
        <f aca="false">IF(VISK_2027!A35="518 - Služby",VISK_2027!H35,0)</f>
        <v>0</v>
      </c>
      <c r="G10" s="135" t="n">
        <f aca="false">IF(VISK_2027!A35="521.1 - DPP/DPČ",VISK_2027!G35,0)</f>
        <v>0</v>
      </c>
      <c r="H10" s="135" t="n">
        <f aca="false">IF(VISK_2027!A35="521.1 - DPP/DPČ",VISK_2027!H35,0)</f>
        <v>0</v>
      </c>
      <c r="I10" s="135" t="n">
        <f aca="false">IF(VISK_2027!A35="521.2 - Platy",VISK_2027!G35,0)</f>
        <v>0</v>
      </c>
      <c r="J10" s="135" t="n">
        <f aca="false">IF(VISK_2027!A35="521.2 - Platy",VISK_2027!H35,0)</f>
        <v>0</v>
      </c>
      <c r="K10" s="135" t="n">
        <f aca="false">IF(VISK_2027!A35="524 - Zákonné sociální pojištění",VISK_2027!G35,0)</f>
        <v>0</v>
      </c>
      <c r="L10" s="135" t="n">
        <f aca="false">IF(VISK_2027!A35="524 - Zákonné sociální pojištění",VISK_2027!H35,0)</f>
        <v>0</v>
      </c>
      <c r="M10" s="135" t="n">
        <f aca="false">IF(VISK_2027!A35="525 - Jiné sociální pojištění",VISK_2027!G35,0)</f>
        <v>0</v>
      </c>
      <c r="N10" s="135" t="n">
        <f aca="false">IF(VISK_2027!A35="525 - Jiné sociální pojištění",VISK_2027!H35,0)</f>
        <v>0</v>
      </c>
      <c r="O10" s="135" t="n">
        <f aca="false">IF(VISK_2027!A35="527 - Zákonné sociální náklady",VISK_2027!G35,0)</f>
        <v>0</v>
      </c>
      <c r="P10" s="135" t="n">
        <f aca="false">IF(VISK_2027!A35="527 - Zákonné sociální náklady",VISK_2027!H35,0)</f>
        <v>0</v>
      </c>
      <c r="Q10" s="135" t="n">
        <f aca="false">IF(VISK_2027!A35="528 - Jiné sociální náklady",VISK_2027!G35,0)</f>
        <v>0</v>
      </c>
      <c r="R10" s="135" t="n">
        <f aca="false">IF(VISK_2027!A35="528 - Jiné sociální náklady",VISK_2027!H35,0)</f>
        <v>0</v>
      </c>
      <c r="S10" s="135" t="n">
        <f aca="false">IF(VISK_2027!A35="549 - Ostatní náklady z činnosti",VISK_2027!G35,0)</f>
        <v>0</v>
      </c>
      <c r="T10" s="135" t="n">
        <f aca="false">IF(VISK_2027!A35="549 - Ostatní náklady z činnosti",VISK_2027!H35,0)</f>
        <v>0</v>
      </c>
      <c r="U10" s="135" t="n">
        <f aca="false">IF(VISK_2027!A35="041 - Dlouhodobý nehmotný majetek",VISK_2027!G35,0)</f>
        <v>0</v>
      </c>
      <c r="V10" s="135" t="n">
        <f aca="false">IF(VISK_2027!A35="041 - Dlouhodobý nehmotný majetek",VISK_2027!H35,0)</f>
        <v>0</v>
      </c>
      <c r="W10" s="135" t="n">
        <f aca="false">IF(VISK_2027!A35="042 - Dlouhodobý hmotný majetek",VISK_2027!G35,0)</f>
        <v>0</v>
      </c>
      <c r="X10" s="135" t="n">
        <f aca="false">IF(VISK_2027!A35="042 - Dlouhodobý hmotný majetek",VISK_2027!H35,0)</f>
        <v>0</v>
      </c>
      <c r="Y10" s="134" t="n">
        <f aca="false">IF(VISK_2027!A35="558 - Drobný dlouhodobý majetek",VISK_2027!G35,0)</f>
        <v>0</v>
      </c>
      <c r="Z10" s="134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5" t="n">
        <f aca="false">IF(VISK_2027!A36="501 - Materiál",VISK_2027!G36,0)</f>
        <v>0</v>
      </c>
      <c r="B11" s="135" t="n">
        <f aca="false">IF(VISK_2027!A36="501 - Materiál",VISK_2027!H36,0)</f>
        <v>0</v>
      </c>
      <c r="C11" s="135" t="n">
        <f aca="false">IF(VISK_2027!A36="512 - Cestovné",VISK_2027!G36,0)</f>
        <v>0</v>
      </c>
      <c r="D11" s="135" t="n">
        <f aca="false">IF(VISK_2027!A36="512 - Cestovné",VISK_2027!H36,0)</f>
        <v>0</v>
      </c>
      <c r="E11" s="135" t="n">
        <f aca="false">IF(VISK_2027!A36="518 - Služby",VISK_2027!G36,0)</f>
        <v>0</v>
      </c>
      <c r="F11" s="135" t="n">
        <f aca="false">IF(VISK_2027!A36="518 - Služby",VISK_2027!H36,0)</f>
        <v>0</v>
      </c>
      <c r="G11" s="135" t="n">
        <f aca="false">IF(VISK_2027!A36="521.1 - DPP/DPČ",VISK_2027!G36,0)</f>
        <v>0</v>
      </c>
      <c r="H11" s="135" t="n">
        <f aca="false">IF(VISK_2027!A36="521.1 - DPP/DPČ",VISK_2027!H36,0)</f>
        <v>0</v>
      </c>
      <c r="I11" s="135" t="n">
        <f aca="false">IF(VISK_2027!A36="521.2 - Platy",VISK_2027!G36,0)</f>
        <v>0</v>
      </c>
      <c r="J11" s="135" t="n">
        <f aca="false">IF(VISK_2027!A36="521.2 - Platy",VISK_2027!H36,0)</f>
        <v>0</v>
      </c>
      <c r="K11" s="135" t="n">
        <f aca="false">IF(VISK_2027!A36="524 - Zákonné sociální pojištění",VISK_2027!G36,0)</f>
        <v>0</v>
      </c>
      <c r="L11" s="135" t="n">
        <f aca="false">IF(VISK_2027!A36="524 - Zákonné sociální pojištění",VISK_2027!H36,0)</f>
        <v>0</v>
      </c>
      <c r="M11" s="135" t="n">
        <f aca="false">IF(VISK_2027!A36="525 - Jiné sociální pojištění",VISK_2027!G36,0)</f>
        <v>0</v>
      </c>
      <c r="N11" s="135" t="n">
        <f aca="false">IF(VISK_2027!A36="525 - Jiné sociální pojištění",VISK_2027!H36,0)</f>
        <v>0</v>
      </c>
      <c r="O11" s="135" t="n">
        <f aca="false">IF(VISK_2027!A36="527 - Zákonné sociální náklady",VISK_2027!G36,0)</f>
        <v>0</v>
      </c>
      <c r="P11" s="135" t="n">
        <f aca="false">IF(VISK_2027!A36="527 - Zákonné sociální náklady",VISK_2027!H36,0)</f>
        <v>0</v>
      </c>
      <c r="Q11" s="135" t="n">
        <f aca="false">IF(VISK_2027!A36="528 - Jiné sociální náklady",VISK_2027!G36,0)</f>
        <v>0</v>
      </c>
      <c r="R11" s="135" t="n">
        <f aca="false">IF(VISK_2027!A36="528 - Jiné sociální náklady",VISK_2027!H36,0)</f>
        <v>0</v>
      </c>
      <c r="S11" s="135" t="n">
        <f aca="false">IF(VISK_2027!A36="549 - Ostatní náklady z činnosti",VISK_2027!G36,0)</f>
        <v>0</v>
      </c>
      <c r="T11" s="135" t="n">
        <f aca="false">IF(VISK_2027!A36="549 - Ostatní náklady z činnosti",VISK_2027!H36,0)</f>
        <v>0</v>
      </c>
      <c r="U11" s="135" t="n">
        <f aca="false">IF(VISK_2027!A36="041 - Dlouhodobý nehmotný majetek",VISK_2027!G36,0)</f>
        <v>0</v>
      </c>
      <c r="V11" s="135" t="n">
        <f aca="false">IF(VISK_2027!A36="041 - Dlouhodobý nehmotný majetek",VISK_2027!H36,0)</f>
        <v>0</v>
      </c>
      <c r="W11" s="135" t="n">
        <f aca="false">IF(VISK_2027!A36="042 - Dlouhodobý hmotný majetek",VISK_2027!G36,0)</f>
        <v>0</v>
      </c>
      <c r="X11" s="135" t="n">
        <f aca="false">IF(VISK_2027!A36="042 - Dlouhodobý hmotný majetek",VISK_2027!H36,0)</f>
        <v>0</v>
      </c>
      <c r="Y11" s="134" t="n">
        <f aca="false">IF(VISK_2027!A36="558 - Drobný dlouhodobý majetek",VISK_2027!G36,0)</f>
        <v>0</v>
      </c>
      <c r="Z11" s="134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5" t="n">
        <f aca="false">IF(VISK_2027!A37="501 - Materiál",VISK_2027!G37,0)</f>
        <v>0</v>
      </c>
      <c r="B12" s="135" t="n">
        <f aca="false">IF(VISK_2027!A37="501 - Materiál",VISK_2027!H37,0)</f>
        <v>0</v>
      </c>
      <c r="C12" s="135" t="n">
        <f aca="false">IF(VISK_2027!A37="512 - Cestovné",VISK_2027!G37,0)</f>
        <v>0</v>
      </c>
      <c r="D12" s="135" t="n">
        <f aca="false">IF(VISK_2027!A37="512 - Cestovné",VISK_2027!H37,0)</f>
        <v>0</v>
      </c>
      <c r="E12" s="135" t="n">
        <f aca="false">IF(VISK_2027!A37="518 - Služby",VISK_2027!G37,0)</f>
        <v>0</v>
      </c>
      <c r="F12" s="135" t="n">
        <f aca="false">IF(VISK_2027!A37="518 - Služby",VISK_2027!H37,0)</f>
        <v>0</v>
      </c>
      <c r="G12" s="135" t="n">
        <f aca="false">IF(VISK_2027!A37="521.1 - DPP/DPČ",VISK_2027!G37,0)</f>
        <v>0</v>
      </c>
      <c r="H12" s="135" t="n">
        <f aca="false">IF(VISK_2027!A37="521.1 - DPP/DPČ",VISK_2027!H37,0)</f>
        <v>0</v>
      </c>
      <c r="I12" s="135" t="n">
        <f aca="false">IF(VISK_2027!A37="521.2 - Platy",VISK_2027!G37,0)</f>
        <v>0</v>
      </c>
      <c r="J12" s="135" t="n">
        <f aca="false">IF(VISK_2027!A37="521.2 - Platy",VISK_2027!H37,0)</f>
        <v>0</v>
      </c>
      <c r="K12" s="135" t="n">
        <f aca="false">IF(VISK_2027!A37="524 - Zákonné sociální pojištění",VISK_2027!G37,0)</f>
        <v>0</v>
      </c>
      <c r="L12" s="135" t="n">
        <f aca="false">IF(VISK_2027!A37="524 - Zákonné sociální pojištění",VISK_2027!H37,0)</f>
        <v>0</v>
      </c>
      <c r="M12" s="135" t="n">
        <f aca="false">IF(VISK_2027!A37="525 - Jiné sociální pojištění",VISK_2027!G37,0)</f>
        <v>0</v>
      </c>
      <c r="N12" s="135" t="n">
        <f aca="false">IF(VISK_2027!A37="525 - Jiné sociální pojištění",VISK_2027!H37,0)</f>
        <v>0</v>
      </c>
      <c r="O12" s="135" t="n">
        <f aca="false">IF(VISK_2027!A37="527 - Zákonné sociální náklady",VISK_2027!G37,0)</f>
        <v>0</v>
      </c>
      <c r="P12" s="135" t="n">
        <f aca="false">IF(VISK_2027!A37="527 - Zákonné sociální náklady",VISK_2027!H37,0)</f>
        <v>0</v>
      </c>
      <c r="Q12" s="135" t="n">
        <f aca="false">IF(VISK_2027!A37="528 - Jiné sociální náklady",VISK_2027!G37,0)</f>
        <v>0</v>
      </c>
      <c r="R12" s="135" t="n">
        <f aca="false">IF(VISK_2027!A37="528 - Jiné sociální náklady",VISK_2027!H37,0)</f>
        <v>0</v>
      </c>
      <c r="S12" s="135" t="n">
        <f aca="false">IF(VISK_2027!A37="549 - Ostatní náklady z činnosti",VISK_2027!G37,0)</f>
        <v>0</v>
      </c>
      <c r="T12" s="135" t="n">
        <f aca="false">IF(VISK_2027!A37="549 - Ostatní náklady z činnosti",VISK_2027!H37,0)</f>
        <v>0</v>
      </c>
      <c r="U12" s="135" t="n">
        <f aca="false">IF(VISK_2027!A37="041 - Dlouhodobý nehmotný majetek",VISK_2027!G37,0)</f>
        <v>0</v>
      </c>
      <c r="V12" s="135" t="n">
        <f aca="false">IF(VISK_2027!A37="041 - Dlouhodobý nehmotný majetek",VISK_2027!H37,0)</f>
        <v>0</v>
      </c>
      <c r="W12" s="135" t="n">
        <f aca="false">IF(VISK_2027!A37="042 - Dlouhodobý hmotný majetek",VISK_2027!G37,0)</f>
        <v>0</v>
      </c>
      <c r="X12" s="135" t="n">
        <f aca="false">IF(VISK_2027!A37="042 - Dlouhodobý hmotný majetek",VISK_2027!H37,0)</f>
        <v>0</v>
      </c>
      <c r="Y12" s="134" t="n">
        <f aca="false">IF(VISK_2027!A37="558 - Drobný dlouhodobý majetek",VISK_2027!G37,0)</f>
        <v>0</v>
      </c>
      <c r="Z12" s="134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5" t="n">
        <f aca="false">IF(VISK_2027!A38="501 - Materiál",VISK_2027!G38,0)</f>
        <v>0</v>
      </c>
      <c r="B13" s="135" t="n">
        <f aca="false">IF(VISK_2027!A38="501 - Materiál",VISK_2027!H38,0)</f>
        <v>0</v>
      </c>
      <c r="C13" s="135" t="n">
        <f aca="false">IF(VISK_2027!A38="512 - Cestovné",VISK_2027!G38,0)</f>
        <v>0</v>
      </c>
      <c r="D13" s="135" t="n">
        <f aca="false">IF(VISK_2027!A38="512 - Cestovné",VISK_2027!H38,0)</f>
        <v>0</v>
      </c>
      <c r="E13" s="135" t="n">
        <f aca="false">IF(VISK_2027!A38="518 - Služby",VISK_2027!G38,0)</f>
        <v>0</v>
      </c>
      <c r="F13" s="135" t="n">
        <f aca="false">IF(VISK_2027!A38="518 - Služby",VISK_2027!H38,0)</f>
        <v>0</v>
      </c>
      <c r="G13" s="135" t="n">
        <f aca="false">IF(VISK_2027!A38="521.1 - DPP/DPČ",VISK_2027!G38,0)</f>
        <v>0</v>
      </c>
      <c r="H13" s="135" t="n">
        <f aca="false">IF(VISK_2027!A38="521.1 - DPP/DPČ",VISK_2027!H38,0)</f>
        <v>0</v>
      </c>
      <c r="I13" s="135" t="n">
        <f aca="false">IF(VISK_2027!A38="521.2 - Platy",VISK_2027!G38,0)</f>
        <v>0</v>
      </c>
      <c r="J13" s="135" t="n">
        <f aca="false">IF(VISK_2027!A38="521.2 - Platy",VISK_2027!H38,0)</f>
        <v>0</v>
      </c>
      <c r="K13" s="135" t="n">
        <f aca="false">IF(VISK_2027!A38="524 - Zákonné sociální pojištění",VISK_2027!G38,0)</f>
        <v>0</v>
      </c>
      <c r="L13" s="135" t="n">
        <f aca="false">IF(VISK_2027!A38="524 - Zákonné sociální pojištění",VISK_2027!H38,0)</f>
        <v>0</v>
      </c>
      <c r="M13" s="135" t="n">
        <f aca="false">IF(VISK_2027!A38="525 - Jiné sociální pojištění",VISK_2027!G38,0)</f>
        <v>0</v>
      </c>
      <c r="N13" s="135" t="n">
        <f aca="false">IF(VISK_2027!A38="525 - Jiné sociální pojištění",VISK_2027!H38,0)</f>
        <v>0</v>
      </c>
      <c r="O13" s="135" t="n">
        <f aca="false">IF(VISK_2027!A38="527 - Zákonné sociální náklady",VISK_2027!G38,0)</f>
        <v>0</v>
      </c>
      <c r="P13" s="135" t="n">
        <f aca="false">IF(VISK_2027!A38="527 - Zákonné sociální náklady",VISK_2027!H38,0)</f>
        <v>0</v>
      </c>
      <c r="Q13" s="135" t="n">
        <f aca="false">IF(VISK_2027!A38="528 - Jiné sociální náklady",VISK_2027!G38,0)</f>
        <v>0</v>
      </c>
      <c r="R13" s="135" t="n">
        <f aca="false">IF(VISK_2027!A38="528 - Jiné sociální náklady",VISK_2027!H38,0)</f>
        <v>0</v>
      </c>
      <c r="S13" s="135" t="n">
        <f aca="false">IF(VISK_2027!A38="549 - Ostatní náklady z činnosti",VISK_2027!G38,0)</f>
        <v>0</v>
      </c>
      <c r="T13" s="135" t="n">
        <f aca="false">IF(VISK_2027!A38="549 - Ostatní náklady z činnosti",VISK_2027!H38,0)</f>
        <v>0</v>
      </c>
      <c r="U13" s="135" t="n">
        <f aca="false">IF(VISK_2027!A38="041 - Dlouhodobý nehmotný majetek",VISK_2027!G38,0)</f>
        <v>0</v>
      </c>
      <c r="V13" s="135" t="n">
        <f aca="false">IF(VISK_2027!A38="041 - Dlouhodobý nehmotný majetek",VISK_2027!H38,0)</f>
        <v>0</v>
      </c>
      <c r="W13" s="135" t="n">
        <f aca="false">IF(VISK_2027!A38="042 - Dlouhodobý hmotný majetek",VISK_2027!G38,0)</f>
        <v>0</v>
      </c>
      <c r="X13" s="135" t="n">
        <f aca="false">IF(VISK_2027!A38="042 - Dlouhodobý hmotný majetek",VISK_2027!H38,0)</f>
        <v>0</v>
      </c>
      <c r="Y13" s="134" t="n">
        <f aca="false">IF(VISK_2027!A38="558 - Drobný dlouhodobý majetek",VISK_2027!G38,0)</f>
        <v>0</v>
      </c>
      <c r="Z13" s="134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5" t="n">
        <f aca="false">IF(VISK_2027!A39="501 - Materiál",VISK_2027!G39,0)</f>
        <v>0</v>
      </c>
      <c r="B14" s="135" t="n">
        <f aca="false">IF(VISK_2027!A39="501 - Materiál",VISK_2027!H39,0)</f>
        <v>0</v>
      </c>
      <c r="C14" s="135" t="n">
        <f aca="false">IF(VISK_2027!A39="512 - Cestovné",VISK_2027!G39,0)</f>
        <v>0</v>
      </c>
      <c r="D14" s="135" t="n">
        <f aca="false">IF(VISK_2027!A39="512 - Cestovné",VISK_2027!H39,0)</f>
        <v>0</v>
      </c>
      <c r="E14" s="135" t="n">
        <f aca="false">IF(VISK_2027!A39="518 - Služby",VISK_2027!G39,0)</f>
        <v>0</v>
      </c>
      <c r="F14" s="135" t="n">
        <f aca="false">IF(VISK_2027!A39="518 - Služby",VISK_2027!H39,0)</f>
        <v>0</v>
      </c>
      <c r="G14" s="135" t="n">
        <f aca="false">IF(VISK_2027!A39="521.1 - DPP/DPČ",VISK_2027!G39,0)</f>
        <v>0</v>
      </c>
      <c r="H14" s="135" t="n">
        <f aca="false">IF(VISK_2027!A39="521.1 - DPP/DPČ",VISK_2027!H39,0)</f>
        <v>0</v>
      </c>
      <c r="I14" s="135" t="n">
        <f aca="false">IF(VISK_2027!A39="521.2 - Platy",VISK_2027!G39,0)</f>
        <v>0</v>
      </c>
      <c r="J14" s="135" t="n">
        <f aca="false">IF(VISK_2027!A39="521.2 - Platy",VISK_2027!H39,0)</f>
        <v>0</v>
      </c>
      <c r="K14" s="135" t="n">
        <f aca="false">IF(VISK_2027!A39="524 - Zákonné sociální pojištění",VISK_2027!G39,0)</f>
        <v>0</v>
      </c>
      <c r="L14" s="135" t="n">
        <f aca="false">IF(VISK_2027!A39="524 - Zákonné sociální pojištění",VISK_2027!H39,0)</f>
        <v>0</v>
      </c>
      <c r="M14" s="135" t="n">
        <f aca="false">IF(VISK_2027!A39="525 - Jiné sociální pojištění",VISK_2027!G39,0)</f>
        <v>0</v>
      </c>
      <c r="N14" s="135" t="n">
        <f aca="false">IF(VISK_2027!A39="525 - Jiné sociální pojištění",VISK_2027!H39,0)</f>
        <v>0</v>
      </c>
      <c r="O14" s="135" t="n">
        <f aca="false">IF(VISK_2027!A39="527 - Zákonné sociální náklady",VISK_2027!G39,0)</f>
        <v>0</v>
      </c>
      <c r="P14" s="135" t="n">
        <f aca="false">IF(VISK_2027!A39="527 - Zákonné sociální náklady",VISK_2027!H39,0)</f>
        <v>0</v>
      </c>
      <c r="Q14" s="135" t="n">
        <f aca="false">IF(VISK_2027!A39="528 - Jiné sociální náklady",VISK_2027!G39,0)</f>
        <v>0</v>
      </c>
      <c r="R14" s="135" t="n">
        <f aca="false">IF(VISK_2027!A39="528 - Jiné sociální náklady",VISK_2027!H39,0)</f>
        <v>0</v>
      </c>
      <c r="S14" s="135" t="n">
        <f aca="false">IF(VISK_2027!A39="549 - Ostatní náklady z činnosti",VISK_2027!G39,0)</f>
        <v>0</v>
      </c>
      <c r="T14" s="135" t="n">
        <f aca="false">IF(VISK_2027!A39="549 - Ostatní náklady z činnosti",VISK_2027!H39,0)</f>
        <v>0</v>
      </c>
      <c r="U14" s="135" t="n">
        <f aca="false">IF(VISK_2027!A39="041 - Dlouhodobý nehmotný majetek",VISK_2027!G39,0)</f>
        <v>0</v>
      </c>
      <c r="V14" s="135" t="n">
        <f aca="false">IF(VISK_2027!A39="041 - Dlouhodobý nehmotný majetek",VISK_2027!H39,0)</f>
        <v>0</v>
      </c>
      <c r="W14" s="135" t="n">
        <f aca="false">IF(VISK_2027!A39="042 - Dlouhodobý hmotný majetek",VISK_2027!G39,0)</f>
        <v>0</v>
      </c>
      <c r="X14" s="135" t="n">
        <f aca="false">IF(VISK_2027!A39="042 - Dlouhodobý hmotný majetek",VISK_2027!H39,0)</f>
        <v>0</v>
      </c>
      <c r="Y14" s="134" t="n">
        <f aca="false">IF(VISK_2027!A39="558 - Drobný dlouhodobý majetek",VISK_2027!G39,0)</f>
        <v>0</v>
      </c>
      <c r="Z14" s="134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5" t="n">
        <f aca="false">IF(VISK_2027!A40="501 - Materiál",VISK_2027!G40,0)</f>
        <v>0</v>
      </c>
      <c r="B15" s="135" t="n">
        <f aca="false">IF(VISK_2027!A40="501 - Materiál",VISK_2027!H40,0)</f>
        <v>0</v>
      </c>
      <c r="C15" s="135" t="n">
        <f aca="false">IF(VISK_2027!A40="512 - Cestovné",VISK_2027!G40,0)</f>
        <v>0</v>
      </c>
      <c r="D15" s="135" t="n">
        <f aca="false">IF(VISK_2027!A40="512 - Cestovné",VISK_2027!H40,0)</f>
        <v>0</v>
      </c>
      <c r="E15" s="135" t="n">
        <f aca="false">IF(VISK_2027!A40="518 - Služby",VISK_2027!G40,0)</f>
        <v>0</v>
      </c>
      <c r="F15" s="135" t="n">
        <f aca="false">IF(VISK_2027!A40="518 - Služby",VISK_2027!H40,0)</f>
        <v>0</v>
      </c>
      <c r="G15" s="135" t="n">
        <f aca="false">IF(VISK_2027!A40="521.1 - DPP/DPČ",VISK_2027!G40,0)</f>
        <v>0</v>
      </c>
      <c r="H15" s="135" t="n">
        <f aca="false">IF(VISK_2027!A40="521.1 - DPP/DPČ",VISK_2027!H40,0)</f>
        <v>0</v>
      </c>
      <c r="I15" s="135" t="n">
        <f aca="false">IF(VISK_2027!A40="521.2 - Platy",VISK_2027!G40,0)</f>
        <v>0</v>
      </c>
      <c r="J15" s="135" t="n">
        <f aca="false">IF(VISK_2027!A40="521.2 - Platy",VISK_2027!H40,0)</f>
        <v>0</v>
      </c>
      <c r="K15" s="135" t="n">
        <f aca="false">IF(VISK_2027!A40="524 - Zákonné sociální pojištění",VISK_2027!G40,0)</f>
        <v>0</v>
      </c>
      <c r="L15" s="135" t="n">
        <f aca="false">IF(VISK_2027!A40="524 - Zákonné sociální pojištění",VISK_2027!H40,0)</f>
        <v>0</v>
      </c>
      <c r="M15" s="135" t="n">
        <f aca="false">IF(VISK_2027!A40="525 - Jiné sociální pojištění",VISK_2027!G40,0)</f>
        <v>0</v>
      </c>
      <c r="N15" s="135" t="n">
        <f aca="false">IF(VISK_2027!A40="525 - Jiné sociální pojištění",VISK_2027!H40,0)</f>
        <v>0</v>
      </c>
      <c r="O15" s="135" t="n">
        <f aca="false">IF(VISK_2027!A40="527 - Zákonné sociální náklady",VISK_2027!G40,0)</f>
        <v>0</v>
      </c>
      <c r="P15" s="135" t="n">
        <f aca="false">IF(VISK_2027!A40="527 - Zákonné sociální náklady",VISK_2027!H40,0)</f>
        <v>0</v>
      </c>
      <c r="Q15" s="135" t="n">
        <f aca="false">IF(VISK_2027!A40="528 - Jiné sociální náklady",VISK_2027!G40,0)</f>
        <v>0</v>
      </c>
      <c r="R15" s="135" t="n">
        <f aca="false">IF(VISK_2027!A40="528 - Jiné sociální náklady",VISK_2027!H40,0)</f>
        <v>0</v>
      </c>
      <c r="S15" s="135" t="n">
        <f aca="false">IF(VISK_2027!A40="549 - Ostatní náklady z činnosti",VISK_2027!G40,0)</f>
        <v>0</v>
      </c>
      <c r="T15" s="135" t="n">
        <f aca="false">IF(VISK_2027!A40="549 - Ostatní náklady z činnosti",VISK_2027!H40,0)</f>
        <v>0</v>
      </c>
      <c r="U15" s="135" t="n">
        <f aca="false">IF(VISK_2027!A40="041 - Dlouhodobý nehmotný majetek",VISK_2027!G40,0)</f>
        <v>0</v>
      </c>
      <c r="V15" s="135" t="n">
        <f aca="false">IF(VISK_2027!A40="041 - Dlouhodobý nehmotný majetek",VISK_2027!H40,0)</f>
        <v>0</v>
      </c>
      <c r="W15" s="135" t="n">
        <f aca="false">IF(VISK_2027!A40="042 - Dlouhodobý hmotný majetek",VISK_2027!G40,0)</f>
        <v>0</v>
      </c>
      <c r="X15" s="135" t="n">
        <f aca="false">IF(VISK_2027!A40="042 - Dlouhodobý hmotný majetek",VISK_2027!H40,0)</f>
        <v>0</v>
      </c>
      <c r="Y15" s="134" t="n">
        <f aca="false">IF(VISK_2027!A40="558 - Drobný dlouhodobý majetek",VISK_2027!G40,0)</f>
        <v>0</v>
      </c>
      <c r="Z15" s="134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5" t="n">
        <f aca="false">IF(VISK_2027!A41="501 - Materiál",VISK_2027!G41,0)</f>
        <v>0</v>
      </c>
      <c r="B16" s="135" t="n">
        <f aca="false">IF(VISK_2027!A41="501 - Materiál",VISK_2027!H41,0)</f>
        <v>0</v>
      </c>
      <c r="C16" s="135" t="n">
        <f aca="false">IF(VISK_2027!A41="512 - Cestovné",VISK_2027!G41,0)</f>
        <v>0</v>
      </c>
      <c r="D16" s="135" t="n">
        <f aca="false">IF(VISK_2027!A41="512 - Cestovné",VISK_2027!H41,0)</f>
        <v>0</v>
      </c>
      <c r="E16" s="135" t="n">
        <f aca="false">IF(VISK_2027!A41="518 - Služby",VISK_2027!G41,0)</f>
        <v>0</v>
      </c>
      <c r="F16" s="135" t="n">
        <f aca="false">IF(VISK_2027!A41="518 - Služby",VISK_2027!H41,0)</f>
        <v>0</v>
      </c>
      <c r="G16" s="135" t="n">
        <f aca="false">IF(VISK_2027!A41="521.1 - DPP/DPČ",VISK_2027!G41,0)</f>
        <v>0</v>
      </c>
      <c r="H16" s="135" t="n">
        <f aca="false">IF(VISK_2027!A41="521.1 - DPP/DPČ",VISK_2027!H41,0)</f>
        <v>0</v>
      </c>
      <c r="I16" s="135" t="n">
        <f aca="false">IF(VISK_2027!A41="521.2 - Platy",VISK_2027!G41,0)</f>
        <v>0</v>
      </c>
      <c r="J16" s="135" t="n">
        <f aca="false">IF(VISK_2027!A41="521.2 - Platy",VISK_2027!H41,0)</f>
        <v>0</v>
      </c>
      <c r="K16" s="135" t="n">
        <f aca="false">IF(VISK_2027!A41="524 - Zákonné sociální pojištění",VISK_2027!G41,0)</f>
        <v>0</v>
      </c>
      <c r="L16" s="135" t="n">
        <f aca="false">IF(VISK_2027!A41="524 - Zákonné sociální pojištění",VISK_2027!H41,0)</f>
        <v>0</v>
      </c>
      <c r="M16" s="135" t="n">
        <f aca="false">IF(VISK_2027!A41="525 - Jiné sociální pojištění",VISK_2027!G41,0)</f>
        <v>0</v>
      </c>
      <c r="N16" s="135" t="n">
        <f aca="false">IF(VISK_2027!A41="525 - Jiné sociální pojištění",VISK_2027!H41,0)</f>
        <v>0</v>
      </c>
      <c r="O16" s="135" t="n">
        <f aca="false">IF(VISK_2027!A41="527 - Zákonné sociální náklady",VISK_2027!G41,0)</f>
        <v>0</v>
      </c>
      <c r="P16" s="135" t="n">
        <f aca="false">IF(VISK_2027!A41="527 - Zákonné sociální náklady",VISK_2027!H41,0)</f>
        <v>0</v>
      </c>
      <c r="Q16" s="135" t="n">
        <f aca="false">IF(VISK_2027!A41="528 - Jiné sociální náklady",VISK_2027!G41,0)</f>
        <v>0</v>
      </c>
      <c r="R16" s="135" t="n">
        <f aca="false">IF(VISK_2027!A41="528 - Jiné sociální náklady",VISK_2027!H41,0)</f>
        <v>0</v>
      </c>
      <c r="S16" s="135" t="n">
        <f aca="false">IF(VISK_2027!A41="549 - Ostatní náklady z činnosti",VISK_2027!G41,0)</f>
        <v>0</v>
      </c>
      <c r="T16" s="135" t="n">
        <f aca="false">IF(VISK_2027!A41="549 - Ostatní náklady z činnosti",VISK_2027!H41,0)</f>
        <v>0</v>
      </c>
      <c r="U16" s="135" t="n">
        <f aca="false">IF(VISK_2027!A41="041 - Dlouhodobý nehmotný majetek",VISK_2027!G41,0)</f>
        <v>0</v>
      </c>
      <c r="V16" s="135" t="n">
        <f aca="false">IF(VISK_2027!A41="041 - Dlouhodobý nehmotný majetek",VISK_2027!H41,0)</f>
        <v>0</v>
      </c>
      <c r="W16" s="135" t="n">
        <f aca="false">IF(VISK_2027!A41="042 - Dlouhodobý hmotný majetek",VISK_2027!G41,0)</f>
        <v>0</v>
      </c>
      <c r="X16" s="135" t="n">
        <f aca="false">IF(VISK_2027!A41="042 - Dlouhodobý hmotný majetek",VISK_2027!H41,0)</f>
        <v>0</v>
      </c>
      <c r="Y16" s="134" t="n">
        <f aca="false">IF(VISK_2027!A41="558 - Drobný dlouhodobý majetek",VISK_2027!G41,0)</f>
        <v>0</v>
      </c>
      <c r="Z16" s="134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5" t="n">
        <f aca="false">IF(VISK_2027!A42="501 - Materiál",VISK_2027!G42,0)</f>
        <v>0</v>
      </c>
      <c r="B17" s="135" t="n">
        <f aca="false">IF(VISK_2027!A42="501 - Materiál",VISK_2027!H42,0)</f>
        <v>0</v>
      </c>
      <c r="C17" s="135" t="n">
        <f aca="false">IF(VISK_2027!A42="512 - Cestovné",VISK_2027!G42,0)</f>
        <v>0</v>
      </c>
      <c r="D17" s="135" t="n">
        <f aca="false">IF(VISK_2027!A42="512 - Cestovné",VISK_2027!H42,0)</f>
        <v>0</v>
      </c>
      <c r="E17" s="135" t="n">
        <f aca="false">IF(VISK_2027!A42="518 - Služby",VISK_2027!G42,0)</f>
        <v>0</v>
      </c>
      <c r="F17" s="135" t="n">
        <f aca="false">IF(VISK_2027!A42="518 - Služby",VISK_2027!H42,0)</f>
        <v>0</v>
      </c>
      <c r="G17" s="135" t="n">
        <f aca="false">IF(VISK_2027!A42="521.1 - DPP/DPČ",VISK_2027!G42,0)</f>
        <v>0</v>
      </c>
      <c r="H17" s="135" t="n">
        <f aca="false">IF(VISK_2027!A42="521.1 - DPP/DPČ",VISK_2027!H42,0)</f>
        <v>0</v>
      </c>
      <c r="I17" s="135" t="n">
        <f aca="false">IF(VISK_2027!A42="521.2 - Platy",VISK_2027!G42,0)</f>
        <v>0</v>
      </c>
      <c r="J17" s="135" t="n">
        <f aca="false">IF(VISK_2027!A42="521.2 - Platy",VISK_2027!H42,0)</f>
        <v>0</v>
      </c>
      <c r="K17" s="135" t="n">
        <f aca="false">IF(VISK_2027!A42="524 - Zákonné sociální pojištění",VISK_2027!G42,0)</f>
        <v>0</v>
      </c>
      <c r="L17" s="135" t="n">
        <f aca="false">IF(VISK_2027!A42="524 - Zákonné sociální pojištění",VISK_2027!H42,0)</f>
        <v>0</v>
      </c>
      <c r="M17" s="135" t="n">
        <f aca="false">IF(VISK_2027!A42="525 - Jiné sociální pojištění",VISK_2027!G42,0)</f>
        <v>0</v>
      </c>
      <c r="N17" s="135" t="n">
        <f aca="false">IF(VISK_2027!A42="525 - Jiné sociální pojištění",VISK_2027!H42,0)</f>
        <v>0</v>
      </c>
      <c r="O17" s="135" t="n">
        <f aca="false">IF(VISK_2027!A42="527 - Zákonné sociální náklady",VISK_2027!G42,0)</f>
        <v>0</v>
      </c>
      <c r="P17" s="135" t="n">
        <f aca="false">IF(VISK_2027!A42="527 - Zákonné sociální náklady",VISK_2027!H42,0)</f>
        <v>0</v>
      </c>
      <c r="Q17" s="135" t="n">
        <f aca="false">IF(VISK_2027!A42="528 - Jiné sociální náklady",VISK_2027!G42,0)</f>
        <v>0</v>
      </c>
      <c r="R17" s="135" t="n">
        <f aca="false">IF(VISK_2027!A42="528 - Jiné sociální náklady",VISK_2027!H42,0)</f>
        <v>0</v>
      </c>
      <c r="S17" s="135" t="n">
        <f aca="false">IF(VISK_2027!A42="549 - Ostatní náklady z činnosti",VISK_2027!G42,0)</f>
        <v>0</v>
      </c>
      <c r="T17" s="135" t="n">
        <f aca="false">IF(VISK_2027!A42="549 - Ostatní náklady z činnosti",VISK_2027!H42,0)</f>
        <v>0</v>
      </c>
      <c r="U17" s="135" t="n">
        <f aca="false">IF(VISK_2027!A42="041 - Dlouhodobý nehmotný majetek",VISK_2027!G42,0)</f>
        <v>0</v>
      </c>
      <c r="V17" s="135" t="n">
        <f aca="false">IF(VISK_2027!A42="041 - Dlouhodobý nehmotný majetek",VISK_2027!H42,0)</f>
        <v>0</v>
      </c>
      <c r="W17" s="135" t="n">
        <f aca="false">IF(VISK_2027!A42="042 - Dlouhodobý hmotný majetek",VISK_2027!G42,0)</f>
        <v>0</v>
      </c>
      <c r="X17" s="135" t="n">
        <f aca="false">IF(VISK_2027!A42="042 - Dlouhodobý hmotný majetek",VISK_2027!H42,0)</f>
        <v>0</v>
      </c>
      <c r="Y17" s="134" t="n">
        <f aca="false">IF(VISK_2027!A42="558 - Drobný dlouhodobý majetek",VISK_2027!G42,0)</f>
        <v>0</v>
      </c>
      <c r="Z17" s="134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5" t="n">
        <f aca="false">IF(VISK_2027!A43="501 - Materiál",VISK_2027!G43,0)</f>
        <v>0</v>
      </c>
      <c r="B18" s="135" t="n">
        <f aca="false">IF(VISK_2027!A43="501 - Materiál",VISK_2027!H43,0)</f>
        <v>0</v>
      </c>
      <c r="C18" s="135" t="n">
        <f aca="false">IF(VISK_2027!A43="512 - Cestovné",VISK_2027!G43,0)</f>
        <v>0</v>
      </c>
      <c r="D18" s="135" t="n">
        <f aca="false">IF(VISK_2027!A43="512 - Cestovné",VISK_2027!H43,0)</f>
        <v>0</v>
      </c>
      <c r="E18" s="135" t="n">
        <f aca="false">IF(VISK_2027!A43="518 - Služby",VISK_2027!G43,0)</f>
        <v>0</v>
      </c>
      <c r="F18" s="135" t="n">
        <f aca="false">IF(VISK_2027!A43="518 - Služby",VISK_2027!H43,0)</f>
        <v>0</v>
      </c>
      <c r="G18" s="135" t="n">
        <f aca="false">IF(VISK_2027!A43="521.1 - DPP/DPČ",VISK_2027!G43,0)</f>
        <v>0</v>
      </c>
      <c r="H18" s="135" t="n">
        <f aca="false">IF(VISK_2027!A43="521.1 - DPP/DPČ",VISK_2027!H43,0)</f>
        <v>0</v>
      </c>
      <c r="I18" s="135" t="n">
        <f aca="false">IF(VISK_2027!A43="521.2 - Platy",VISK_2027!G43,0)</f>
        <v>0</v>
      </c>
      <c r="J18" s="135" t="n">
        <f aca="false">IF(VISK_2027!A43="521.2 - Platy",VISK_2027!H43,0)</f>
        <v>0</v>
      </c>
      <c r="K18" s="135" t="n">
        <f aca="false">IF(VISK_2027!A43="524 - Zákonné sociální pojištění",VISK_2027!G43,0)</f>
        <v>0</v>
      </c>
      <c r="L18" s="135" t="n">
        <f aca="false">IF(VISK_2027!A43="524 - Zákonné sociální pojištění",VISK_2027!H43,0)</f>
        <v>0</v>
      </c>
      <c r="M18" s="135" t="n">
        <f aca="false">IF(VISK_2027!A43="525 - Jiné sociální pojištění",VISK_2027!G43,0)</f>
        <v>0</v>
      </c>
      <c r="N18" s="135" t="n">
        <f aca="false">IF(VISK_2027!A43="525 - Jiné sociální pojištění",VISK_2027!H43,0)</f>
        <v>0</v>
      </c>
      <c r="O18" s="135" t="n">
        <f aca="false">IF(VISK_2027!A43="527 - Zákonné sociální náklady",VISK_2027!G43,0)</f>
        <v>0</v>
      </c>
      <c r="P18" s="135" t="n">
        <f aca="false">IF(VISK_2027!A43="527 - Zákonné sociální náklady",VISK_2027!H43,0)</f>
        <v>0</v>
      </c>
      <c r="Q18" s="135" t="n">
        <f aca="false">IF(VISK_2027!A43="528 - Jiné sociální náklady",VISK_2027!G43,0)</f>
        <v>0</v>
      </c>
      <c r="R18" s="135" t="n">
        <f aca="false">IF(VISK_2027!A43="528 - Jiné sociální náklady",VISK_2027!H43,0)</f>
        <v>0</v>
      </c>
      <c r="S18" s="135" t="n">
        <f aca="false">IF(VISK_2027!A43="549 - Ostatní náklady z činnosti",VISK_2027!G43,0)</f>
        <v>0</v>
      </c>
      <c r="T18" s="135" t="n">
        <f aca="false">IF(VISK_2027!A43="549 - Ostatní náklady z činnosti",VISK_2027!H43,0)</f>
        <v>0</v>
      </c>
      <c r="U18" s="135" t="n">
        <f aca="false">IF(VISK_2027!A43="041 - Dlouhodobý nehmotný majetek",VISK_2027!G43,0)</f>
        <v>0</v>
      </c>
      <c r="V18" s="135" t="n">
        <f aca="false">IF(VISK_2027!A43="041 - Dlouhodobý nehmotný majetek",VISK_2027!H43,0)</f>
        <v>0</v>
      </c>
      <c r="W18" s="135" t="n">
        <f aca="false">IF(VISK_2027!A43="042 - Dlouhodobý hmotný majetek",VISK_2027!G43,0)</f>
        <v>0</v>
      </c>
      <c r="X18" s="135" t="n">
        <f aca="false">IF(VISK_2027!A43="042 - Dlouhodobý hmotný majetek",VISK_2027!H43,0)</f>
        <v>0</v>
      </c>
      <c r="Y18" s="134" t="n">
        <f aca="false">IF(VISK_2027!A43="558 - Drobný dlouhodobý majetek",VISK_2027!G43,0)</f>
        <v>0</v>
      </c>
      <c r="Z18" s="134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5" t="n">
        <f aca="false">IF(VISK_2027!A44="501 - Materiál",VISK_2027!G44,0)</f>
        <v>0</v>
      </c>
      <c r="B19" s="135" t="n">
        <f aca="false">IF(VISK_2027!A44="501 - Materiál",VISK_2027!H44,0)</f>
        <v>0</v>
      </c>
      <c r="C19" s="135" t="n">
        <f aca="false">IF(VISK_2027!A44="512 - Cestovné",VISK_2027!G44,0)</f>
        <v>0</v>
      </c>
      <c r="D19" s="135" t="n">
        <f aca="false">IF(VISK_2027!A44="512 - Cestovné",VISK_2027!H44,0)</f>
        <v>0</v>
      </c>
      <c r="E19" s="135" t="n">
        <f aca="false">IF(VISK_2027!A44="518 - Služby",VISK_2027!G44,0)</f>
        <v>0</v>
      </c>
      <c r="F19" s="135" t="n">
        <f aca="false">IF(VISK_2027!A44="518 - Služby",VISK_2027!H44,0)</f>
        <v>0</v>
      </c>
      <c r="G19" s="135" t="n">
        <f aca="false">IF(VISK_2027!A44="521.1 - DPP/DPČ",VISK_2027!G44,0)</f>
        <v>0</v>
      </c>
      <c r="H19" s="135" t="n">
        <f aca="false">IF(VISK_2027!A44="521.1 - DPP/DPČ",VISK_2027!H44,0)</f>
        <v>0</v>
      </c>
      <c r="I19" s="135" t="n">
        <f aca="false">IF(VISK_2027!A44="521.2 - Platy",VISK_2027!G44,0)</f>
        <v>0</v>
      </c>
      <c r="J19" s="135" t="n">
        <f aca="false">IF(VISK_2027!A44="521.2 - Platy",VISK_2027!H44,0)</f>
        <v>0</v>
      </c>
      <c r="K19" s="135" t="n">
        <f aca="false">IF(VISK_2027!A44="524 - Zákonné sociální pojištění",VISK_2027!G44,0)</f>
        <v>0</v>
      </c>
      <c r="L19" s="135" t="n">
        <f aca="false">IF(VISK_2027!A44="524 - Zákonné sociální pojištění",VISK_2027!H44,0)</f>
        <v>0</v>
      </c>
      <c r="M19" s="135" t="n">
        <f aca="false">IF(VISK_2027!A44="525 - Jiné sociální pojištění",VISK_2027!G44,0)</f>
        <v>0</v>
      </c>
      <c r="N19" s="135" t="n">
        <f aca="false">IF(VISK_2027!A44="525 - Jiné sociální pojištění",VISK_2027!H44,0)</f>
        <v>0</v>
      </c>
      <c r="O19" s="135" t="n">
        <f aca="false">IF(VISK_2027!A44="527 - Zákonné sociální náklady",VISK_2027!G44,0)</f>
        <v>0</v>
      </c>
      <c r="P19" s="135" t="n">
        <f aca="false">IF(VISK_2027!A44="527 - Zákonné sociální náklady",VISK_2027!H44,0)</f>
        <v>0</v>
      </c>
      <c r="Q19" s="135" t="n">
        <f aca="false">IF(VISK_2027!A44="528 - Jiné sociální náklady",VISK_2027!G44,0)</f>
        <v>0</v>
      </c>
      <c r="R19" s="135" t="n">
        <f aca="false">IF(VISK_2027!A44="528 - Jiné sociální náklady",VISK_2027!H44,0)</f>
        <v>0</v>
      </c>
      <c r="S19" s="135" t="n">
        <f aca="false">IF(VISK_2027!A44="549 - Ostatní náklady z činnosti",VISK_2027!G44,0)</f>
        <v>0</v>
      </c>
      <c r="T19" s="135" t="n">
        <f aca="false">IF(VISK_2027!A44="549 - Ostatní náklady z činnosti",VISK_2027!H44,0)</f>
        <v>0</v>
      </c>
      <c r="U19" s="135" t="n">
        <f aca="false">IF(VISK_2027!A44="041 - Dlouhodobý nehmotný majetek",VISK_2027!G44,0)</f>
        <v>0</v>
      </c>
      <c r="V19" s="135" t="n">
        <f aca="false">IF(VISK_2027!A44="041 - Dlouhodobý nehmotný majetek",VISK_2027!H44,0)</f>
        <v>0</v>
      </c>
      <c r="W19" s="135" t="n">
        <f aca="false">IF(VISK_2027!A44="042 - Dlouhodobý hmotný majetek",VISK_2027!G44,0)</f>
        <v>0</v>
      </c>
      <c r="X19" s="135" t="n">
        <f aca="false">IF(VISK_2027!A44="042 - Dlouhodobý hmotný majetek",VISK_2027!H44,0)</f>
        <v>0</v>
      </c>
      <c r="Y19" s="134" t="n">
        <f aca="false">IF(VISK_2027!A44="558 - Drobný dlouhodobý majetek",VISK_2027!G44,0)</f>
        <v>0</v>
      </c>
      <c r="Z19" s="134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5" t="n">
        <f aca="false">IF(VISK_2027!A45="501 - Materiál",VISK_2027!G45,0)</f>
        <v>0</v>
      </c>
      <c r="B20" s="135" t="n">
        <f aca="false">IF(VISK_2027!A45="501 - Materiál",VISK_2027!H45,0)</f>
        <v>0</v>
      </c>
      <c r="C20" s="135" t="n">
        <f aca="false">IF(VISK_2027!A45="512 - Cestovné",VISK_2027!G45,0)</f>
        <v>0</v>
      </c>
      <c r="D20" s="135" t="n">
        <f aca="false">IF(VISK_2027!A45="512 - Cestovné",VISK_2027!H45,0)</f>
        <v>0</v>
      </c>
      <c r="E20" s="135" t="n">
        <f aca="false">IF(VISK_2027!A45="518 - Služby",VISK_2027!G45,0)</f>
        <v>0</v>
      </c>
      <c r="F20" s="135" t="n">
        <f aca="false">IF(VISK_2027!A45="518 - Služby",VISK_2027!H45,0)</f>
        <v>0</v>
      </c>
      <c r="G20" s="135" t="n">
        <f aca="false">IF(VISK_2027!A45="521.1 - DPP/DPČ",VISK_2027!G45,0)</f>
        <v>0</v>
      </c>
      <c r="H20" s="135" t="n">
        <f aca="false">IF(VISK_2027!A45="521.1 - DPP/DPČ",VISK_2027!H45,0)</f>
        <v>0</v>
      </c>
      <c r="I20" s="135" t="n">
        <f aca="false">IF(VISK_2027!A45="521.2 - Platy",VISK_2027!G45,0)</f>
        <v>0</v>
      </c>
      <c r="J20" s="135" t="n">
        <f aca="false">IF(VISK_2027!A45="521.2 - Platy",VISK_2027!H45,0)</f>
        <v>0</v>
      </c>
      <c r="K20" s="135" t="n">
        <f aca="false">IF(VISK_2027!A45="524 - Zákonné sociální pojištění",VISK_2027!G45,0)</f>
        <v>0</v>
      </c>
      <c r="L20" s="135" t="n">
        <f aca="false">IF(VISK_2027!A45="524 - Zákonné sociální pojištění",VISK_2027!H45,0)</f>
        <v>0</v>
      </c>
      <c r="M20" s="135" t="n">
        <f aca="false">IF(VISK_2027!A45="525 - Jiné sociální pojištění",VISK_2027!G45,0)</f>
        <v>0</v>
      </c>
      <c r="N20" s="135" t="n">
        <f aca="false">IF(VISK_2027!A45="525 - Jiné sociální pojištění",VISK_2027!H45,0)</f>
        <v>0</v>
      </c>
      <c r="O20" s="135" t="n">
        <f aca="false">IF(VISK_2027!A45="527 - Zákonné sociální náklady",VISK_2027!G45,0)</f>
        <v>0</v>
      </c>
      <c r="P20" s="135" t="n">
        <f aca="false">IF(VISK_2027!A45="527 - Zákonné sociální náklady",VISK_2027!H45,0)</f>
        <v>0</v>
      </c>
      <c r="Q20" s="135" t="n">
        <f aca="false">IF(VISK_2027!A45="528 - Jiné sociální náklady",VISK_2027!G45,0)</f>
        <v>0</v>
      </c>
      <c r="R20" s="135" t="n">
        <f aca="false">IF(VISK_2027!A45="528 - Jiné sociální náklady",VISK_2027!H45,0)</f>
        <v>0</v>
      </c>
      <c r="S20" s="135" t="n">
        <f aca="false">IF(VISK_2027!A45="549 - Ostatní náklady z činnosti",VISK_2027!G45,0)</f>
        <v>0</v>
      </c>
      <c r="T20" s="135" t="n">
        <f aca="false">IF(VISK_2027!A45="549 - Ostatní náklady z činnosti",VISK_2027!H45,0)</f>
        <v>0</v>
      </c>
      <c r="U20" s="135" t="n">
        <f aca="false">IF(VISK_2027!A45="041 - Dlouhodobý nehmotný majetek",VISK_2027!G45,0)</f>
        <v>0</v>
      </c>
      <c r="V20" s="135" t="n">
        <f aca="false">IF(VISK_2027!A45="041 - Dlouhodobý nehmotný majetek",VISK_2027!H45,0)</f>
        <v>0</v>
      </c>
      <c r="W20" s="135" t="n">
        <f aca="false">IF(VISK_2027!A45="042 - Dlouhodobý hmotný majetek",VISK_2027!G45,0)</f>
        <v>0</v>
      </c>
      <c r="X20" s="135" t="n">
        <f aca="false">IF(VISK_2027!A45="042 - Dlouhodobý hmotný majetek",VISK_2027!H45,0)</f>
        <v>0</v>
      </c>
      <c r="Y20" s="134" t="n">
        <f aca="false">IF(VISK_2027!A45="558 - Drobný dlouhodobý majetek",VISK_2027!G45,0)</f>
        <v>0</v>
      </c>
      <c r="Z20" s="134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5" t="n">
        <f aca="false">IF(VISK_2027!A46="501 - Materiál",VISK_2027!G46,0)</f>
        <v>0</v>
      </c>
      <c r="B21" s="135" t="n">
        <f aca="false">IF(VISK_2027!A46="501 - Materiál",VISK_2027!H46,0)</f>
        <v>0</v>
      </c>
      <c r="C21" s="135" t="n">
        <f aca="false">IF(VISK_2027!A46="512 - Cestovné",VISK_2027!G46,0)</f>
        <v>0</v>
      </c>
      <c r="D21" s="135" t="n">
        <f aca="false">IF(VISK_2027!A46="512 - Cestovné",VISK_2027!H46,0)</f>
        <v>0</v>
      </c>
      <c r="E21" s="135" t="n">
        <f aca="false">IF(VISK_2027!A46="518 - Služby",VISK_2027!G46,0)</f>
        <v>0</v>
      </c>
      <c r="F21" s="135" t="n">
        <f aca="false">IF(VISK_2027!A46="518 - Služby",VISK_2027!H46,0)</f>
        <v>0</v>
      </c>
      <c r="G21" s="135" t="n">
        <f aca="false">IF(VISK_2027!A46="521.1 - DPP/DPČ",VISK_2027!G46,0)</f>
        <v>0</v>
      </c>
      <c r="H21" s="135" t="n">
        <f aca="false">IF(VISK_2027!A46="521.1 - DPP/DPČ",VISK_2027!H46,0)</f>
        <v>0</v>
      </c>
      <c r="I21" s="135" t="n">
        <f aca="false">IF(VISK_2027!A46="521.2 - Platy",VISK_2027!G46,0)</f>
        <v>0</v>
      </c>
      <c r="J21" s="135" t="n">
        <f aca="false">IF(VISK_2027!A46="521.2 - Platy",VISK_2027!H46,0)</f>
        <v>0</v>
      </c>
      <c r="K21" s="135" t="n">
        <f aca="false">IF(VISK_2027!A46="524 - Zákonné sociální pojištění",VISK_2027!G46,0)</f>
        <v>0</v>
      </c>
      <c r="L21" s="135" t="n">
        <f aca="false">IF(VISK_2027!A46="524 - Zákonné sociální pojištění",VISK_2027!H46,0)</f>
        <v>0</v>
      </c>
      <c r="M21" s="135" t="n">
        <f aca="false">IF(VISK_2027!A46="525 - Jiné sociální pojištění",VISK_2027!G46,0)</f>
        <v>0</v>
      </c>
      <c r="N21" s="135" t="n">
        <f aca="false">IF(VISK_2027!A46="525 - Jiné sociální pojištění",VISK_2027!H46,0)</f>
        <v>0</v>
      </c>
      <c r="O21" s="135" t="n">
        <f aca="false">IF(VISK_2027!A46="527 - Zákonné sociální náklady",VISK_2027!G46,0)</f>
        <v>0</v>
      </c>
      <c r="P21" s="135" t="n">
        <f aca="false">IF(VISK_2027!A46="527 - Zákonné sociální náklady",VISK_2027!H46,0)</f>
        <v>0</v>
      </c>
      <c r="Q21" s="135" t="n">
        <f aca="false">IF(VISK_2027!A46="528 - Jiné sociální náklady",VISK_2027!G46,0)</f>
        <v>0</v>
      </c>
      <c r="R21" s="135" t="n">
        <f aca="false">IF(VISK_2027!A46="528 - Jiné sociální náklady",VISK_2027!H46,0)</f>
        <v>0</v>
      </c>
      <c r="S21" s="135" t="n">
        <f aca="false">IF(VISK_2027!A46="549 - Ostatní náklady z činnosti",VISK_2027!G46,0)</f>
        <v>0</v>
      </c>
      <c r="T21" s="135" t="n">
        <f aca="false">IF(VISK_2027!A46="549 - Ostatní náklady z činnosti",VISK_2027!H46,0)</f>
        <v>0</v>
      </c>
      <c r="U21" s="135" t="n">
        <f aca="false">IF(VISK_2027!A46="041 - Dlouhodobý nehmotný majetek",VISK_2027!G46,0)</f>
        <v>0</v>
      </c>
      <c r="V21" s="135" t="n">
        <f aca="false">IF(VISK_2027!A46="041 - Dlouhodobý nehmotný majetek",VISK_2027!H46,0)</f>
        <v>0</v>
      </c>
      <c r="W21" s="135" t="n">
        <f aca="false">IF(VISK_2027!A46="042 - Dlouhodobý hmotný majetek",VISK_2027!G46,0)</f>
        <v>0</v>
      </c>
      <c r="X21" s="135" t="n">
        <f aca="false">IF(VISK_2027!A46="042 - Dlouhodobý hmotný majetek",VISK_2027!H46,0)</f>
        <v>0</v>
      </c>
      <c r="Y21" s="134" t="n">
        <f aca="false">IF(VISK_2027!A46="558 - Drobný dlouhodobý majetek",VISK_2027!G46,0)</f>
        <v>0</v>
      </c>
      <c r="Z21" s="134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5" t="n">
        <f aca="false">IF(VISK_2027!A47="501 - Materiál",VISK_2027!G47,0)</f>
        <v>0</v>
      </c>
      <c r="B22" s="135" t="n">
        <f aca="false">IF(VISK_2027!A47="501 - Materiál",VISK_2027!H47,0)</f>
        <v>0</v>
      </c>
      <c r="C22" s="135" t="n">
        <f aca="false">IF(VISK_2027!A47="512 - Cestovné",VISK_2027!G47,0)</f>
        <v>0</v>
      </c>
      <c r="D22" s="135" t="n">
        <f aca="false">IF(VISK_2027!A47="512 - Cestovné",VISK_2027!H47,0)</f>
        <v>0</v>
      </c>
      <c r="E22" s="135" t="n">
        <f aca="false">IF(VISK_2027!A47="518 - Služby",VISK_2027!G47,0)</f>
        <v>0</v>
      </c>
      <c r="F22" s="135" t="n">
        <f aca="false">IF(VISK_2027!A47="518 - Služby",VISK_2027!H47,0)</f>
        <v>0</v>
      </c>
      <c r="G22" s="135" t="n">
        <f aca="false">IF(VISK_2027!A47="521.1 - DPP/DPČ",VISK_2027!G47,0)</f>
        <v>0</v>
      </c>
      <c r="H22" s="135" t="n">
        <f aca="false">IF(VISK_2027!A47="521.1 - DPP/DPČ",VISK_2027!H47,0)</f>
        <v>0</v>
      </c>
      <c r="I22" s="135" t="n">
        <f aca="false">IF(VISK_2027!A47="521.2 - Platy",VISK_2027!G47,0)</f>
        <v>0</v>
      </c>
      <c r="J22" s="135" t="n">
        <f aca="false">IF(VISK_2027!A47="521.2 - Platy",VISK_2027!H47,0)</f>
        <v>0</v>
      </c>
      <c r="K22" s="135" t="n">
        <f aca="false">IF(VISK_2027!A47="524 - Zákonné sociální pojištění",VISK_2027!G47,0)</f>
        <v>0</v>
      </c>
      <c r="L22" s="135" t="n">
        <f aca="false">IF(VISK_2027!A47="524 - Zákonné sociální pojištění",VISK_2027!H47,0)</f>
        <v>0</v>
      </c>
      <c r="M22" s="135" t="n">
        <f aca="false">IF(VISK_2027!A47="525 - Jiné sociální pojištění",VISK_2027!G47,0)</f>
        <v>0</v>
      </c>
      <c r="N22" s="135" t="n">
        <f aca="false">IF(VISK_2027!A47="525 - Jiné sociální pojištění",VISK_2027!H47,0)</f>
        <v>0</v>
      </c>
      <c r="O22" s="135" t="n">
        <f aca="false">IF(VISK_2027!A47="527 - Zákonné sociální náklady",VISK_2027!G47,0)</f>
        <v>0</v>
      </c>
      <c r="P22" s="135" t="n">
        <f aca="false">IF(VISK_2027!A47="527 - Zákonné sociální náklady",VISK_2027!H47,0)</f>
        <v>0</v>
      </c>
      <c r="Q22" s="135" t="n">
        <f aca="false">IF(VISK_2027!A47="528 - Jiné sociální náklady",VISK_2027!G47,0)</f>
        <v>0</v>
      </c>
      <c r="R22" s="135" t="n">
        <f aca="false">IF(VISK_2027!A47="528 - Jiné sociální náklady",VISK_2027!H47,0)</f>
        <v>0</v>
      </c>
      <c r="S22" s="135" t="n">
        <f aca="false">IF(VISK_2027!A47="549 - Ostatní náklady z činnosti",VISK_2027!G47,0)</f>
        <v>0</v>
      </c>
      <c r="T22" s="135" t="n">
        <f aca="false">IF(VISK_2027!A47="549 - Ostatní náklady z činnosti",VISK_2027!H47,0)</f>
        <v>0</v>
      </c>
      <c r="U22" s="135" t="n">
        <f aca="false">IF(VISK_2027!A47="041 - Dlouhodobý nehmotný majetek",VISK_2027!G47,0)</f>
        <v>0</v>
      </c>
      <c r="V22" s="135" t="n">
        <f aca="false">IF(VISK_2027!A47="041 - Dlouhodobý nehmotný majetek",VISK_2027!H47,0)</f>
        <v>0</v>
      </c>
      <c r="W22" s="135" t="n">
        <f aca="false">IF(VISK_2027!A47="042 - Dlouhodobý hmotný majetek",VISK_2027!G47,0)</f>
        <v>0</v>
      </c>
      <c r="X22" s="135" t="n">
        <f aca="false">IF(VISK_2027!A47="042 - Dlouhodobý hmotný majetek",VISK_2027!H47,0)</f>
        <v>0</v>
      </c>
      <c r="Y22" s="134" t="n">
        <f aca="false">IF(VISK_2027!A47="558 - Drobný dlouhodobý majetek",VISK_2027!G47,0)</f>
        <v>0</v>
      </c>
      <c r="Z22" s="134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5" t="n">
        <f aca="false">IF(VISK_2027!A48="501 - Materiál",VISK_2027!G48,0)</f>
        <v>0</v>
      </c>
      <c r="B23" s="135" t="n">
        <f aca="false">IF(VISK_2027!A48="501 - Materiál",VISK_2027!H48,0)</f>
        <v>0</v>
      </c>
      <c r="C23" s="135" t="n">
        <f aca="false">IF(VISK_2027!A48="512 - Cestovné",VISK_2027!G48,0)</f>
        <v>0</v>
      </c>
      <c r="D23" s="135" t="n">
        <f aca="false">IF(VISK_2027!A48="512 - Cestovné",VISK_2027!H48,0)</f>
        <v>0</v>
      </c>
      <c r="E23" s="135" t="n">
        <f aca="false">IF(VISK_2027!A48="518 - Služby",VISK_2027!G48,0)</f>
        <v>0</v>
      </c>
      <c r="F23" s="135" t="n">
        <f aca="false">IF(VISK_2027!A48="518 - Služby",VISK_2027!H48,0)</f>
        <v>0</v>
      </c>
      <c r="G23" s="135" t="n">
        <f aca="false">IF(VISK_2027!A48="521.1 - DPP/DPČ",VISK_2027!G48,0)</f>
        <v>0</v>
      </c>
      <c r="H23" s="135" t="n">
        <f aca="false">IF(VISK_2027!A48="521.1 - DPP/DPČ",VISK_2027!H48,0)</f>
        <v>0</v>
      </c>
      <c r="I23" s="135" t="n">
        <f aca="false">IF(VISK_2027!A48="521.2 - Platy",VISK_2027!G48,0)</f>
        <v>0</v>
      </c>
      <c r="J23" s="135" t="n">
        <f aca="false">IF(VISK_2027!A48="521.2 - Platy",VISK_2027!H48,0)</f>
        <v>0</v>
      </c>
      <c r="K23" s="135" t="n">
        <f aca="false">IF(VISK_2027!A48="524 - Zákonné sociální pojištění",VISK_2027!G48,0)</f>
        <v>0</v>
      </c>
      <c r="L23" s="135" t="n">
        <f aca="false">IF(VISK_2027!A48="524 - Zákonné sociální pojištění",VISK_2027!H48,0)</f>
        <v>0</v>
      </c>
      <c r="M23" s="135" t="n">
        <f aca="false">IF(VISK_2027!A48="525 - Jiné sociální pojištění",VISK_2027!G48,0)</f>
        <v>0</v>
      </c>
      <c r="N23" s="135" t="n">
        <f aca="false">IF(VISK_2027!A48="525 - Jiné sociální pojištění",VISK_2027!H48,0)</f>
        <v>0</v>
      </c>
      <c r="O23" s="135" t="n">
        <f aca="false">IF(VISK_2027!A48="527 - Zákonné sociální náklady",VISK_2027!G48,0)</f>
        <v>0</v>
      </c>
      <c r="P23" s="135" t="n">
        <f aca="false">IF(VISK_2027!A48="527 - Zákonné sociální náklady",VISK_2027!H48,0)</f>
        <v>0</v>
      </c>
      <c r="Q23" s="135" t="n">
        <f aca="false">IF(VISK_2027!A48="528 - Jiné sociální náklady",VISK_2027!G48,0)</f>
        <v>0</v>
      </c>
      <c r="R23" s="135" t="n">
        <f aca="false">IF(VISK_2027!A48="528 - Jiné sociální náklady",VISK_2027!H48,0)</f>
        <v>0</v>
      </c>
      <c r="S23" s="135" t="n">
        <f aca="false">IF(VISK_2027!A48="549 - Ostatní náklady z činnosti",VISK_2027!G48,0)</f>
        <v>0</v>
      </c>
      <c r="T23" s="135" t="n">
        <f aca="false">IF(VISK_2027!A48="549 - Ostatní náklady z činnosti",VISK_2027!H48,0)</f>
        <v>0</v>
      </c>
      <c r="U23" s="135" t="n">
        <f aca="false">IF(VISK_2027!A48="041 - Dlouhodobý nehmotný majetek",VISK_2027!G48,0)</f>
        <v>0</v>
      </c>
      <c r="V23" s="135" t="n">
        <f aca="false">IF(VISK_2027!A48="041 - Dlouhodobý nehmotný majetek",VISK_2027!H48,0)</f>
        <v>0</v>
      </c>
      <c r="W23" s="135" t="n">
        <f aca="false">IF(VISK_2027!A48="042 - Dlouhodobý hmotný majetek",VISK_2027!G48,0)</f>
        <v>0</v>
      </c>
      <c r="X23" s="135" t="n">
        <f aca="false">IF(VISK_2027!A48="042 - Dlouhodobý hmotný majetek",VISK_2027!H48,0)</f>
        <v>0</v>
      </c>
      <c r="Y23" s="134" t="n">
        <f aca="false">IF(VISK_2027!A48="558 - Drobný dlouhodobý majetek",VISK_2027!G48,0)</f>
        <v>0</v>
      </c>
      <c r="Z23" s="134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5" t="n">
        <f aca="false">IF(VISK_2027!A49="501 - Materiál",VISK_2027!G49,0)</f>
        <v>0</v>
      </c>
      <c r="B24" s="135" t="n">
        <f aca="false">IF(VISK_2027!A49="501 - Materiál",VISK_2027!H49,0)</f>
        <v>0</v>
      </c>
      <c r="C24" s="135" t="n">
        <f aca="false">IF(VISK_2027!A49="512 - Cestovné",VISK_2027!G49,0)</f>
        <v>0</v>
      </c>
      <c r="D24" s="135" t="n">
        <f aca="false">IF(VISK_2027!A49="512 - Cestovné",VISK_2027!H49,0)</f>
        <v>0</v>
      </c>
      <c r="E24" s="135" t="n">
        <f aca="false">IF(VISK_2027!A49="518 - Služby",VISK_2027!G49,0)</f>
        <v>0</v>
      </c>
      <c r="F24" s="135" t="n">
        <f aca="false">IF(VISK_2027!A49="518 - Služby",VISK_2027!H49,0)</f>
        <v>0</v>
      </c>
      <c r="G24" s="135" t="n">
        <f aca="false">IF(VISK_2027!A49="521.1 - DPP/DPČ",VISK_2027!G49,0)</f>
        <v>0</v>
      </c>
      <c r="H24" s="135" t="n">
        <f aca="false">IF(VISK_2027!A49="521.1 - DPP/DPČ",VISK_2027!H49,0)</f>
        <v>0</v>
      </c>
      <c r="I24" s="135" t="n">
        <f aca="false">IF(VISK_2027!A49="521.2 - Platy",VISK_2027!G49,0)</f>
        <v>0</v>
      </c>
      <c r="J24" s="135" t="n">
        <f aca="false">IF(VISK_2027!A49="521.2 - Platy",VISK_2027!H49,0)</f>
        <v>0</v>
      </c>
      <c r="K24" s="135" t="n">
        <f aca="false">IF(VISK_2027!A49="524 - Zákonné sociální pojištění",VISK_2027!G49,0)</f>
        <v>0</v>
      </c>
      <c r="L24" s="135" t="n">
        <f aca="false">IF(VISK_2027!A49="524 - Zákonné sociální pojištění",VISK_2027!H49,0)</f>
        <v>0</v>
      </c>
      <c r="M24" s="135" t="n">
        <f aca="false">IF(VISK_2027!A49="525 - Jiné sociální pojištění",VISK_2027!G49,0)</f>
        <v>0</v>
      </c>
      <c r="N24" s="135" t="n">
        <f aca="false">IF(VISK_2027!A49="525 - Jiné sociální pojištění",VISK_2027!H49,0)</f>
        <v>0</v>
      </c>
      <c r="O24" s="135" t="n">
        <f aca="false">IF(VISK_2027!A49="527 - Zákonné sociální náklady",VISK_2027!G49,0)</f>
        <v>0</v>
      </c>
      <c r="P24" s="135" t="n">
        <f aca="false">IF(VISK_2027!A49="527 - Zákonné sociální náklady",VISK_2027!H49,0)</f>
        <v>0</v>
      </c>
      <c r="Q24" s="135" t="n">
        <f aca="false">IF(VISK_2027!A49="528 - Jiné sociální náklady",VISK_2027!G49,0)</f>
        <v>0</v>
      </c>
      <c r="R24" s="135" t="n">
        <f aca="false">IF(VISK_2027!A49="528 - Jiné sociální náklady",VISK_2027!H49,0)</f>
        <v>0</v>
      </c>
      <c r="S24" s="135" t="n">
        <f aca="false">IF(VISK_2027!A49="549 - Ostatní náklady z činnosti",VISK_2027!G49,0)</f>
        <v>0</v>
      </c>
      <c r="T24" s="135" t="n">
        <f aca="false">IF(VISK_2027!A49="549 - Ostatní náklady z činnosti",VISK_2027!H49,0)</f>
        <v>0</v>
      </c>
      <c r="U24" s="135" t="n">
        <f aca="false">IF(VISK_2027!A49="041 - Dlouhodobý nehmotný majetek",VISK_2027!G49,0)</f>
        <v>0</v>
      </c>
      <c r="V24" s="135" t="n">
        <f aca="false">IF(VISK_2027!A49="041 - Dlouhodobý nehmotný majetek",VISK_2027!H49,0)</f>
        <v>0</v>
      </c>
      <c r="W24" s="135" t="n">
        <f aca="false">IF(VISK_2027!A49="042 - Dlouhodobý hmotný majetek",VISK_2027!G49,0)</f>
        <v>0</v>
      </c>
      <c r="X24" s="135" t="n">
        <f aca="false">IF(VISK_2027!A49="042 - Dlouhodobý hmotný majetek",VISK_2027!H49,0)</f>
        <v>0</v>
      </c>
      <c r="Y24" s="134" t="n">
        <f aca="false">IF(VISK_2027!A49="558 - Drobný dlouhodobý majetek",VISK_2027!G49,0)</f>
        <v>0</v>
      </c>
      <c r="Z24" s="134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5" t="n">
        <f aca="false">IF(VISK_2027!A50="501 - Materiál",VISK_2027!G50,0)</f>
        <v>0</v>
      </c>
      <c r="B25" s="135" t="n">
        <f aca="false">IF(VISK_2027!A50="501 - Materiál",VISK_2027!H50,0)</f>
        <v>0</v>
      </c>
      <c r="C25" s="135" t="n">
        <f aca="false">IF(VISK_2027!A50="512 - Cestovné",VISK_2027!G50,0)</f>
        <v>0</v>
      </c>
      <c r="D25" s="135" t="n">
        <f aca="false">IF(VISK_2027!A50="512 - Cestovné",VISK_2027!H50,0)</f>
        <v>0</v>
      </c>
      <c r="E25" s="135" t="n">
        <f aca="false">IF(VISK_2027!A50="518 - Služby",VISK_2027!G50,0)</f>
        <v>0</v>
      </c>
      <c r="F25" s="135" t="n">
        <f aca="false">IF(VISK_2027!A50="518 - Služby",VISK_2027!H50,0)</f>
        <v>0</v>
      </c>
      <c r="G25" s="135" t="n">
        <f aca="false">IF(VISK_2027!A50="521.1 - DPP/DPČ",VISK_2027!G50,0)</f>
        <v>0</v>
      </c>
      <c r="H25" s="135" t="n">
        <f aca="false">IF(VISK_2027!A50="521.1 - DPP/DPČ",VISK_2027!H50,0)</f>
        <v>0</v>
      </c>
      <c r="I25" s="135" t="n">
        <f aca="false">IF(VISK_2027!A50="521.2 - Platy",VISK_2027!G50,0)</f>
        <v>0</v>
      </c>
      <c r="J25" s="135" t="n">
        <f aca="false">IF(VISK_2027!A50="521.2 - Platy",VISK_2027!H50,0)</f>
        <v>0</v>
      </c>
      <c r="K25" s="135" t="n">
        <f aca="false">IF(VISK_2027!A50="524 - Zákonné sociální pojištění",VISK_2027!G50,0)</f>
        <v>0</v>
      </c>
      <c r="L25" s="135" t="n">
        <f aca="false">IF(VISK_2027!A50="524 - Zákonné sociální pojištění",VISK_2027!H50,0)</f>
        <v>0</v>
      </c>
      <c r="M25" s="135" t="n">
        <f aca="false">IF(VISK_2027!A50="525 - Jiné sociální pojištění",VISK_2027!G50,0)</f>
        <v>0</v>
      </c>
      <c r="N25" s="135" t="n">
        <f aca="false">IF(VISK_2027!A50="525 - Jiné sociální pojištění",VISK_2027!H50,0)</f>
        <v>0</v>
      </c>
      <c r="O25" s="135" t="n">
        <f aca="false">IF(VISK_2027!A50="527 - Zákonné sociální náklady",VISK_2027!G50,0)</f>
        <v>0</v>
      </c>
      <c r="P25" s="135" t="n">
        <f aca="false">IF(VISK_2027!A50="527 - Zákonné sociální náklady",VISK_2027!H50,0)</f>
        <v>0</v>
      </c>
      <c r="Q25" s="135" t="n">
        <f aca="false">IF(VISK_2027!A50="528 - Jiné sociální náklady",VISK_2027!G50,0)</f>
        <v>0</v>
      </c>
      <c r="R25" s="135" t="n">
        <f aca="false">IF(VISK_2027!A50="528 - Jiné sociální náklady",VISK_2027!H50,0)</f>
        <v>0</v>
      </c>
      <c r="S25" s="135" t="n">
        <f aca="false">IF(VISK_2027!A50="549 - Ostatní náklady z činnosti",VISK_2027!G50,0)</f>
        <v>0</v>
      </c>
      <c r="T25" s="135" t="n">
        <f aca="false">IF(VISK_2027!A50="549 - Ostatní náklady z činnosti",VISK_2027!H50,0)</f>
        <v>0</v>
      </c>
      <c r="U25" s="135" t="n">
        <f aca="false">IF(VISK_2027!A50="041 - Dlouhodobý nehmotný majetek",VISK_2027!G50,0)</f>
        <v>0</v>
      </c>
      <c r="V25" s="135" t="n">
        <f aca="false">IF(VISK_2027!A50="041 - Dlouhodobý nehmotný majetek",VISK_2027!H50,0)</f>
        <v>0</v>
      </c>
      <c r="W25" s="135" t="n">
        <f aca="false">IF(VISK_2027!A50="042 - Dlouhodobý hmotný majetek",VISK_2027!G50,0)</f>
        <v>0</v>
      </c>
      <c r="X25" s="135" t="n">
        <f aca="false">IF(VISK_2027!A50="042 - Dlouhodobý hmotný majetek",VISK_2027!H50,0)</f>
        <v>0</v>
      </c>
      <c r="Y25" s="134" t="n">
        <f aca="false">IF(VISK_2027!A50="558 - Drobný dlouhodobý majetek",VISK_2027!G50,0)</f>
        <v>0</v>
      </c>
      <c r="Z25" s="134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5" t="n">
        <f aca="false">IF(VISK_2027!A51="501 - Materiál",VISK_2027!G51,0)</f>
        <v>0</v>
      </c>
      <c r="B26" s="135" t="n">
        <f aca="false">IF(VISK_2027!A51="501 - Materiál",VISK_2027!H51,0)</f>
        <v>0</v>
      </c>
      <c r="C26" s="135" t="n">
        <f aca="false">IF(VISK_2027!A51="512 - Cestovné",VISK_2027!G51,0)</f>
        <v>0</v>
      </c>
      <c r="D26" s="135" t="n">
        <f aca="false">IF(VISK_2027!A51="512 - Cestovné",VISK_2027!H51,0)</f>
        <v>0</v>
      </c>
      <c r="E26" s="135" t="n">
        <f aca="false">IF(VISK_2027!A51="518 - Služby",VISK_2027!G51,0)</f>
        <v>0</v>
      </c>
      <c r="F26" s="135" t="n">
        <f aca="false">IF(VISK_2027!A51="518 - Služby",VISK_2027!H51,0)</f>
        <v>0</v>
      </c>
      <c r="G26" s="135" t="n">
        <f aca="false">IF(VISK_2027!A51="521.1 - DPP/DPČ",VISK_2027!G51,0)</f>
        <v>0</v>
      </c>
      <c r="H26" s="135" t="n">
        <f aca="false">IF(VISK_2027!A51="521.1 - DPP/DPČ",VISK_2027!H51,0)</f>
        <v>0</v>
      </c>
      <c r="I26" s="135" t="n">
        <f aca="false">IF(VISK_2027!A51="521.2 - Platy",VISK_2027!G51,0)</f>
        <v>0</v>
      </c>
      <c r="J26" s="135" t="n">
        <f aca="false">IF(VISK_2027!A51="521.2 - Platy",VISK_2027!H51,0)</f>
        <v>0</v>
      </c>
      <c r="K26" s="135" t="n">
        <f aca="false">IF(VISK_2027!A51="524 - Zákonné sociální pojištění",VISK_2027!G51,0)</f>
        <v>0</v>
      </c>
      <c r="L26" s="135" t="n">
        <f aca="false">IF(VISK_2027!A51="524 - Zákonné sociální pojištění",VISK_2027!H51,0)</f>
        <v>0</v>
      </c>
      <c r="M26" s="135" t="n">
        <f aca="false">IF(VISK_2027!A51="525 - Jiné sociální pojištění",VISK_2027!G51,0)</f>
        <v>0</v>
      </c>
      <c r="N26" s="135" t="n">
        <f aca="false">IF(VISK_2027!A51="525 - Jiné sociální pojištění",VISK_2027!H51,0)</f>
        <v>0</v>
      </c>
      <c r="O26" s="135" t="n">
        <f aca="false">IF(VISK_2027!A51="527 - Zákonné sociální náklady",VISK_2027!G51,0)</f>
        <v>0</v>
      </c>
      <c r="P26" s="135" t="n">
        <f aca="false">IF(VISK_2027!A51="527 - Zákonné sociální náklady",VISK_2027!H51,0)</f>
        <v>0</v>
      </c>
      <c r="Q26" s="135" t="n">
        <f aca="false">IF(VISK_2027!A51="528 - Jiné sociální náklady",VISK_2027!G51,0)</f>
        <v>0</v>
      </c>
      <c r="R26" s="135" t="n">
        <f aca="false">IF(VISK_2027!A51="528 - Jiné sociální náklady",VISK_2027!H51,0)</f>
        <v>0</v>
      </c>
      <c r="S26" s="135" t="n">
        <f aca="false">IF(VISK_2027!A51="549 - Ostatní náklady z činnosti",VISK_2027!G51,0)</f>
        <v>0</v>
      </c>
      <c r="T26" s="135" t="n">
        <f aca="false">IF(VISK_2027!A51="549 - Ostatní náklady z činnosti",VISK_2027!H51,0)</f>
        <v>0</v>
      </c>
      <c r="U26" s="135" t="n">
        <f aca="false">IF(VISK_2027!A51="041 - Dlouhodobý nehmotný majetek",VISK_2027!G51,0)</f>
        <v>0</v>
      </c>
      <c r="V26" s="135" t="n">
        <f aca="false">IF(VISK_2027!A51="041 - Dlouhodobý nehmotný majetek",VISK_2027!H51,0)</f>
        <v>0</v>
      </c>
      <c r="W26" s="135" t="n">
        <f aca="false">IF(VISK_2027!A51="042 - Dlouhodobý hmotný majetek",VISK_2027!G51,0)</f>
        <v>0</v>
      </c>
      <c r="X26" s="135" t="n">
        <f aca="false">IF(VISK_2027!A51="042 - Dlouhodobý hmotný majetek",VISK_2027!H51,0)</f>
        <v>0</v>
      </c>
      <c r="Y26" s="134" t="n">
        <f aca="false">IF(VISK_2027!A51="558 - Drobný dlouhodobý majetek",VISK_2027!G51,0)</f>
        <v>0</v>
      </c>
      <c r="Z26" s="134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5" t="n">
        <f aca="false">IF(VISK_2027!A52="501 - Materiál",VISK_2027!G52,0)</f>
        <v>0</v>
      </c>
      <c r="B27" s="135" t="n">
        <f aca="false">IF(VISK_2027!A52="501 - Materiál",VISK_2027!H52,0)</f>
        <v>0</v>
      </c>
      <c r="C27" s="135" t="n">
        <f aca="false">IF(VISK_2027!A52="512 - Cestovné",VISK_2027!G52,0)</f>
        <v>0</v>
      </c>
      <c r="D27" s="135" t="n">
        <f aca="false">IF(VISK_2027!A52="512 - Cestovné",VISK_2027!H52,0)</f>
        <v>0</v>
      </c>
      <c r="E27" s="135" t="n">
        <f aca="false">IF(VISK_2027!A52="518 - Služby",VISK_2027!G52,0)</f>
        <v>0</v>
      </c>
      <c r="F27" s="135" t="n">
        <f aca="false">IF(VISK_2027!A52="518 - Služby",VISK_2027!H52,0)</f>
        <v>0</v>
      </c>
      <c r="G27" s="135" t="n">
        <f aca="false">IF(VISK_2027!A52="521.1 - DPP/DPČ",VISK_2027!G52,0)</f>
        <v>0</v>
      </c>
      <c r="H27" s="135" t="n">
        <f aca="false">IF(VISK_2027!A52="521.1 - DPP/DPČ",VISK_2027!H52,0)</f>
        <v>0</v>
      </c>
      <c r="I27" s="135" t="n">
        <f aca="false">IF(VISK_2027!A52="521.2 - Platy",VISK_2027!G52,0)</f>
        <v>0</v>
      </c>
      <c r="J27" s="135" t="n">
        <f aca="false">IF(VISK_2027!A52="521.2 - Platy",VISK_2027!H52,0)</f>
        <v>0</v>
      </c>
      <c r="K27" s="135" t="n">
        <f aca="false">IF(VISK_2027!A52="524 - Zákonné sociální pojištění",VISK_2027!G52,0)</f>
        <v>0</v>
      </c>
      <c r="L27" s="135" t="n">
        <f aca="false">IF(VISK_2027!A52="524 - Zákonné sociální pojištění",VISK_2027!H52,0)</f>
        <v>0</v>
      </c>
      <c r="M27" s="135" t="n">
        <f aca="false">IF(VISK_2027!A52="525 - Jiné sociální pojištění",VISK_2027!G52,0)</f>
        <v>0</v>
      </c>
      <c r="N27" s="135" t="n">
        <f aca="false">IF(VISK_2027!A52="525 - Jiné sociální pojištění",VISK_2027!H52,0)</f>
        <v>0</v>
      </c>
      <c r="O27" s="135" t="n">
        <f aca="false">IF(VISK_2027!A52="527 - Zákonné sociální náklady",VISK_2027!G52,0)</f>
        <v>0</v>
      </c>
      <c r="P27" s="135" t="n">
        <f aca="false">IF(VISK_2027!A52="527 - Zákonné sociální náklady",VISK_2027!H52,0)</f>
        <v>0</v>
      </c>
      <c r="Q27" s="135" t="n">
        <f aca="false">IF(VISK_2027!A52="528 - Jiné sociální náklady",VISK_2027!G52,0)</f>
        <v>0</v>
      </c>
      <c r="R27" s="135" t="n">
        <f aca="false">IF(VISK_2027!A52="528 - Jiné sociální náklady",VISK_2027!H52,0)</f>
        <v>0</v>
      </c>
      <c r="S27" s="135" t="n">
        <f aca="false">IF(VISK_2027!A52="549 - Ostatní náklady z činnosti",VISK_2027!G52,0)</f>
        <v>0</v>
      </c>
      <c r="T27" s="135" t="n">
        <f aca="false">IF(VISK_2027!A52="549 - Ostatní náklady z činnosti",VISK_2027!H52,0)</f>
        <v>0</v>
      </c>
      <c r="U27" s="135" t="n">
        <f aca="false">IF(VISK_2027!A52="041 - Dlouhodobý nehmotný majetek",VISK_2027!G52,0)</f>
        <v>0</v>
      </c>
      <c r="V27" s="135" t="n">
        <f aca="false">IF(VISK_2027!A52="041 - Dlouhodobý nehmotný majetek",VISK_2027!H52,0)</f>
        <v>0</v>
      </c>
      <c r="W27" s="135" t="n">
        <f aca="false">IF(VISK_2027!A52="042 - Dlouhodobý hmotný majetek",VISK_2027!G52,0)</f>
        <v>0</v>
      </c>
      <c r="X27" s="135" t="n">
        <f aca="false">IF(VISK_2027!A52="042 - Dlouhodobý hmotný majetek",VISK_2027!H52,0)</f>
        <v>0</v>
      </c>
      <c r="Y27" s="134" t="n">
        <f aca="false">IF(VISK_2027!A52="558 - Drobný dlouhodobý majetek",VISK_2027!G52,0)</f>
        <v>0</v>
      </c>
      <c r="Z27" s="134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5" t="n">
        <f aca="false">IF(VISK_2027!A53="501 - Materiál",VISK_2027!G53,0)</f>
        <v>0</v>
      </c>
      <c r="B28" s="135" t="n">
        <f aca="false">IF(VISK_2027!A53="501 - Materiál",VISK_2027!H53,0)</f>
        <v>0</v>
      </c>
      <c r="C28" s="135" t="n">
        <f aca="false">IF(VISK_2027!A53="512 - Cestovné",VISK_2027!G53,0)</f>
        <v>0</v>
      </c>
      <c r="D28" s="135" t="n">
        <f aca="false">IF(VISK_2027!A53="512 - Cestovné",VISK_2027!H53,0)</f>
        <v>0</v>
      </c>
      <c r="E28" s="135" t="n">
        <f aca="false">IF(VISK_2027!A53="518 - Služby",VISK_2027!G53,0)</f>
        <v>0</v>
      </c>
      <c r="F28" s="135" t="n">
        <f aca="false">IF(VISK_2027!A53="518 - Služby",VISK_2027!H53,0)</f>
        <v>0</v>
      </c>
      <c r="G28" s="135" t="n">
        <f aca="false">IF(VISK_2027!A53="521.1 - DPP/DPČ",VISK_2027!G53,0)</f>
        <v>0</v>
      </c>
      <c r="H28" s="135" t="n">
        <f aca="false">IF(VISK_2027!A53="521.1 - DPP/DPČ",VISK_2027!H53,0)</f>
        <v>0</v>
      </c>
      <c r="I28" s="135" t="n">
        <f aca="false">IF(VISK_2027!A53="521.2 - Platy",VISK_2027!G53,0)</f>
        <v>0</v>
      </c>
      <c r="J28" s="135" t="n">
        <f aca="false">IF(VISK_2027!A53="521.2 - Platy",VISK_2027!H53,0)</f>
        <v>0</v>
      </c>
      <c r="K28" s="135" t="n">
        <f aca="false">IF(VISK_2027!A53="524 - Zákonné sociální pojištění",VISK_2027!G53,0)</f>
        <v>0</v>
      </c>
      <c r="L28" s="135" t="n">
        <f aca="false">IF(VISK_2027!A53="524 - Zákonné sociální pojištění",VISK_2027!H53,0)</f>
        <v>0</v>
      </c>
      <c r="M28" s="135" t="n">
        <f aca="false">IF(VISK_2027!A53="525 - Jiné sociální pojištění",VISK_2027!G53,0)</f>
        <v>0</v>
      </c>
      <c r="N28" s="135" t="n">
        <f aca="false">IF(VISK_2027!A53="525 - Jiné sociální pojištění",VISK_2027!H53,0)</f>
        <v>0</v>
      </c>
      <c r="O28" s="135" t="n">
        <f aca="false">IF(VISK_2027!A53="527 - Zákonné sociální náklady",VISK_2027!G53,0)</f>
        <v>0</v>
      </c>
      <c r="P28" s="135" t="n">
        <f aca="false">IF(VISK_2027!A53="527 - Zákonné sociální náklady",VISK_2027!H53,0)</f>
        <v>0</v>
      </c>
      <c r="Q28" s="135" t="n">
        <f aca="false">IF(VISK_2027!A53="528 - Jiné sociální náklady",VISK_2027!G53,0)</f>
        <v>0</v>
      </c>
      <c r="R28" s="135" t="n">
        <f aca="false">IF(VISK_2027!A53="528 - Jiné sociální náklady",VISK_2027!H53,0)</f>
        <v>0</v>
      </c>
      <c r="S28" s="135" t="n">
        <f aca="false">IF(VISK_2027!A53="549 - Ostatní náklady z činnosti",VISK_2027!G53,0)</f>
        <v>0</v>
      </c>
      <c r="T28" s="135" t="n">
        <f aca="false">IF(VISK_2027!A53="549 - Ostatní náklady z činnosti",VISK_2027!H53,0)</f>
        <v>0</v>
      </c>
      <c r="U28" s="135" t="n">
        <f aca="false">IF(VISK_2027!A53="041 - Dlouhodobý nehmotný majetek",VISK_2027!G53,0)</f>
        <v>0</v>
      </c>
      <c r="V28" s="135" t="n">
        <f aca="false">IF(VISK_2027!A53="041 - Dlouhodobý nehmotný majetek",VISK_2027!H53,0)</f>
        <v>0</v>
      </c>
      <c r="W28" s="135" t="n">
        <f aca="false">IF(VISK_2027!A53="042 - Dlouhodobý hmotný majetek",VISK_2027!G53,0)</f>
        <v>0</v>
      </c>
      <c r="X28" s="135" t="n">
        <f aca="false">IF(VISK_2027!A53="042 - Dlouhodobý hmotný majetek",VISK_2027!H53,0)</f>
        <v>0</v>
      </c>
      <c r="Y28" s="134" t="n">
        <f aca="false">IF(VISK_2027!A53="558 - Drobný dlouhodobý majetek",VISK_2027!G53,0)</f>
        <v>0</v>
      </c>
      <c r="Z28" s="134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5" t="n">
        <f aca="false">IF(VISK_2027!A54="501 - Materiál",VISK_2027!G54,0)</f>
        <v>0</v>
      </c>
      <c r="B29" s="135" t="n">
        <f aca="false">IF(VISK_2027!A54="501 - Materiál",VISK_2027!H54,0)</f>
        <v>0</v>
      </c>
      <c r="C29" s="135" t="n">
        <f aca="false">IF(VISK_2027!A54="512 - Cestovné",VISK_2027!G54,0)</f>
        <v>0</v>
      </c>
      <c r="D29" s="135" t="n">
        <f aca="false">IF(VISK_2027!A54="512 - Cestovné",VISK_2027!H54,0)</f>
        <v>0</v>
      </c>
      <c r="E29" s="135" t="n">
        <f aca="false">IF(VISK_2027!A54="518 - Služby",VISK_2027!G54,0)</f>
        <v>0</v>
      </c>
      <c r="F29" s="135" t="n">
        <f aca="false">IF(VISK_2027!A54="518 - Služby",VISK_2027!H54,0)</f>
        <v>0</v>
      </c>
      <c r="G29" s="135" t="n">
        <f aca="false">IF(VISK_2027!A54="521.1 - DPP/DPČ",VISK_2027!G54,0)</f>
        <v>0</v>
      </c>
      <c r="H29" s="135" t="n">
        <f aca="false">IF(VISK_2027!A54="521.1 - DPP/DPČ",VISK_2027!H54,0)</f>
        <v>0</v>
      </c>
      <c r="I29" s="135" t="n">
        <f aca="false">IF(VISK_2027!A54="521.2 - Platy",VISK_2027!G54,0)</f>
        <v>0</v>
      </c>
      <c r="J29" s="135" t="n">
        <f aca="false">IF(VISK_2027!A54="521.2 - Platy",VISK_2027!H54,0)</f>
        <v>0</v>
      </c>
      <c r="K29" s="135" t="n">
        <f aca="false">IF(VISK_2027!A54="524 - Zákonné sociální pojištění",VISK_2027!G54,0)</f>
        <v>0</v>
      </c>
      <c r="L29" s="135" t="n">
        <f aca="false">IF(VISK_2027!A54="524 - Zákonné sociální pojištění",VISK_2027!H54,0)</f>
        <v>0</v>
      </c>
      <c r="M29" s="135" t="n">
        <f aca="false">IF(VISK_2027!A54="525 - Jiné sociální pojištění",VISK_2027!G54,0)</f>
        <v>0</v>
      </c>
      <c r="N29" s="135" t="n">
        <f aca="false">IF(VISK_2027!A54="525 - Jiné sociální pojištění",VISK_2027!H54,0)</f>
        <v>0</v>
      </c>
      <c r="O29" s="135" t="n">
        <f aca="false">IF(VISK_2027!A54="527 - Zákonné sociální náklady",VISK_2027!G54,0)</f>
        <v>0</v>
      </c>
      <c r="P29" s="135" t="n">
        <f aca="false">IF(VISK_2027!A54="527 - Zákonné sociální náklady",VISK_2027!H54,0)</f>
        <v>0</v>
      </c>
      <c r="Q29" s="135" t="n">
        <f aca="false">IF(VISK_2027!A54="528 - Jiné sociální náklady",VISK_2027!G54,0)</f>
        <v>0</v>
      </c>
      <c r="R29" s="135" t="n">
        <f aca="false">IF(VISK_2027!A54="528 - Jiné sociální náklady",VISK_2027!H54,0)</f>
        <v>0</v>
      </c>
      <c r="S29" s="135" t="n">
        <f aca="false">IF(VISK_2027!A54="549 - Ostatní náklady z činnosti",VISK_2027!G54,0)</f>
        <v>0</v>
      </c>
      <c r="T29" s="135" t="n">
        <f aca="false">IF(VISK_2027!A54="549 - Ostatní náklady z činnosti",VISK_2027!H54,0)</f>
        <v>0</v>
      </c>
      <c r="U29" s="135" t="n">
        <f aca="false">IF(VISK_2027!A54="041 - Dlouhodobý nehmotný majetek",VISK_2027!G54,0)</f>
        <v>0</v>
      </c>
      <c r="V29" s="135" t="n">
        <f aca="false">IF(VISK_2027!A54="041 - Dlouhodobý nehmotný majetek",VISK_2027!H54,0)</f>
        <v>0</v>
      </c>
      <c r="W29" s="135" t="n">
        <f aca="false">IF(VISK_2027!A54="042 - Dlouhodobý hmotný majetek",VISK_2027!G54,0)</f>
        <v>0</v>
      </c>
      <c r="X29" s="135" t="n">
        <f aca="false">IF(VISK_2027!A54="042 - Dlouhodobý hmotný majetek",VISK_2027!H54,0)</f>
        <v>0</v>
      </c>
      <c r="Y29" s="134" t="n">
        <f aca="false">IF(VISK_2027!A54="558 - Drobný dlouhodobý majetek",VISK_2027!G54,0)</f>
        <v>0</v>
      </c>
      <c r="Z29" s="134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5" t="n">
        <f aca="false">IF(VISK_2027!A55="501 - Materiál",VISK_2027!G55,0)</f>
        <v>0</v>
      </c>
      <c r="B30" s="135" t="n">
        <f aca="false">IF(VISK_2027!A55="501 - Materiál",VISK_2027!H55,0)</f>
        <v>0</v>
      </c>
      <c r="C30" s="135" t="n">
        <f aca="false">IF(VISK_2027!A55="512 - Cestovné",VISK_2027!G55,0)</f>
        <v>0</v>
      </c>
      <c r="D30" s="135" t="n">
        <f aca="false">IF(VISK_2027!A55="512 - Cestovné",VISK_2027!H55,0)</f>
        <v>0</v>
      </c>
      <c r="E30" s="135" t="n">
        <f aca="false">IF(VISK_2027!A55="518 - Služby",VISK_2027!G55,0)</f>
        <v>0</v>
      </c>
      <c r="F30" s="135" t="n">
        <f aca="false">IF(VISK_2027!A55="518 - Služby",VISK_2027!H55,0)</f>
        <v>0</v>
      </c>
      <c r="G30" s="135" t="n">
        <f aca="false">IF(VISK_2027!A55="521.1 - DPP/DPČ",VISK_2027!G55,0)</f>
        <v>0</v>
      </c>
      <c r="H30" s="135" t="n">
        <f aca="false">IF(VISK_2027!A55="521.1 - DPP/DPČ",VISK_2027!H55,0)</f>
        <v>0</v>
      </c>
      <c r="I30" s="135" t="n">
        <f aca="false">IF(VISK_2027!A55="521.2 - Platy",VISK_2027!G55,0)</f>
        <v>0</v>
      </c>
      <c r="J30" s="135" t="n">
        <f aca="false">IF(VISK_2027!A55="521.2 - Platy",VISK_2027!H55,0)</f>
        <v>0</v>
      </c>
      <c r="K30" s="135" t="n">
        <f aca="false">IF(VISK_2027!A55="524 - Zákonné sociální pojištění",VISK_2027!G55,0)</f>
        <v>0</v>
      </c>
      <c r="L30" s="135" t="n">
        <f aca="false">IF(VISK_2027!A55="524 - Zákonné sociální pojištění",VISK_2027!H55,0)</f>
        <v>0</v>
      </c>
      <c r="M30" s="135" t="n">
        <f aca="false">IF(VISK_2027!A55="525 - Jiné sociální pojištění",VISK_2027!G55,0)</f>
        <v>0</v>
      </c>
      <c r="N30" s="135" t="n">
        <f aca="false">IF(VISK_2027!A55="525 - Jiné sociální pojištění",VISK_2027!H55,0)</f>
        <v>0</v>
      </c>
      <c r="O30" s="135" t="n">
        <f aca="false">IF(VISK_2027!A55="527 - Zákonné sociální náklady",VISK_2027!G55,0)</f>
        <v>0</v>
      </c>
      <c r="P30" s="135" t="n">
        <f aca="false">IF(VISK_2027!A55="527 - Zákonné sociální náklady",VISK_2027!H55,0)</f>
        <v>0</v>
      </c>
      <c r="Q30" s="135" t="n">
        <f aca="false">IF(VISK_2027!A55="528 - Jiné sociální náklady",VISK_2027!G55,0)</f>
        <v>0</v>
      </c>
      <c r="R30" s="135" t="n">
        <f aca="false">IF(VISK_2027!A55="528 - Jiné sociální náklady",VISK_2027!H55,0)</f>
        <v>0</v>
      </c>
      <c r="S30" s="135" t="n">
        <f aca="false">IF(VISK_2027!A55="549 - Ostatní náklady z činnosti",VISK_2027!G55,0)</f>
        <v>0</v>
      </c>
      <c r="T30" s="135" t="n">
        <f aca="false">IF(VISK_2027!A55="549 - Ostatní náklady z činnosti",VISK_2027!H55,0)</f>
        <v>0</v>
      </c>
      <c r="U30" s="135" t="n">
        <f aca="false">IF(VISK_2027!A55="041 - Dlouhodobý nehmotný majetek",VISK_2027!G55,0)</f>
        <v>0</v>
      </c>
      <c r="V30" s="135" t="n">
        <f aca="false">IF(VISK_2027!A55="041 - Dlouhodobý nehmotný majetek",VISK_2027!H55,0)</f>
        <v>0</v>
      </c>
      <c r="W30" s="135" t="n">
        <f aca="false">IF(VISK_2027!A55="042 - Dlouhodobý hmotný majetek",VISK_2027!G55,0)</f>
        <v>0</v>
      </c>
      <c r="X30" s="135" t="n">
        <f aca="false">IF(VISK_2027!A55="042 - Dlouhodobý hmotný majetek",VISK_2027!H55,0)</f>
        <v>0</v>
      </c>
      <c r="Y30" s="134" t="n">
        <f aca="false">IF(VISK_2027!A55="558 - Drobný dlouhodobý majetek",VISK_2027!G55,0)</f>
        <v>0</v>
      </c>
      <c r="Z30" s="134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5" t="n">
        <f aca="false">IF(VISK_2027!A56="501 - Materiál",VISK_2027!G56,0)</f>
        <v>0</v>
      </c>
      <c r="B31" s="135" t="n">
        <f aca="false">IF(VISK_2027!A56="501 - Materiál",VISK_2027!H56,0)</f>
        <v>0</v>
      </c>
      <c r="C31" s="135" t="n">
        <f aca="false">IF(VISK_2027!A56="512 - Cestovné",VISK_2027!G56,0)</f>
        <v>0</v>
      </c>
      <c r="D31" s="135" t="n">
        <f aca="false">IF(VISK_2027!A56="512 - Cestovné",VISK_2027!H56,0)</f>
        <v>0</v>
      </c>
      <c r="E31" s="135" t="n">
        <f aca="false">IF(VISK_2027!A56="518 - Služby",VISK_2027!G56,0)</f>
        <v>0</v>
      </c>
      <c r="F31" s="135" t="n">
        <f aca="false">IF(VISK_2027!A56="518 - Služby",VISK_2027!H56,0)</f>
        <v>0</v>
      </c>
      <c r="G31" s="135" t="n">
        <f aca="false">IF(VISK_2027!A56="521.1 - DPP/DPČ",VISK_2027!G56,0)</f>
        <v>0</v>
      </c>
      <c r="H31" s="135" t="n">
        <f aca="false">IF(VISK_2027!A56="521.1 - DPP/DPČ",VISK_2027!H56,0)</f>
        <v>0</v>
      </c>
      <c r="I31" s="135" t="n">
        <f aca="false">IF(VISK_2027!A56="521.2 - Platy",VISK_2027!G56,0)</f>
        <v>0</v>
      </c>
      <c r="J31" s="135" t="n">
        <f aca="false">IF(VISK_2027!A56="521.2 - Platy",VISK_2027!H56,0)</f>
        <v>0</v>
      </c>
      <c r="K31" s="135" t="n">
        <f aca="false">IF(VISK_2027!A56="524 - Zákonné sociální pojištění",VISK_2027!G56,0)</f>
        <v>0</v>
      </c>
      <c r="L31" s="135" t="n">
        <f aca="false">IF(VISK_2027!A56="524 - Zákonné sociální pojištění",VISK_2027!H56,0)</f>
        <v>0</v>
      </c>
      <c r="M31" s="135" t="n">
        <f aca="false">IF(VISK_2027!A56="525 - Jiné sociální pojištění",VISK_2027!G56,0)</f>
        <v>0</v>
      </c>
      <c r="N31" s="135" t="n">
        <f aca="false">IF(VISK_2027!A56="525 - Jiné sociální pojištění",VISK_2027!H56,0)</f>
        <v>0</v>
      </c>
      <c r="O31" s="135" t="n">
        <f aca="false">IF(VISK_2027!A56="527 - Zákonné sociální náklady",VISK_2027!G56,0)</f>
        <v>0</v>
      </c>
      <c r="P31" s="135" t="n">
        <f aca="false">IF(VISK_2027!A56="527 - Zákonné sociální náklady",VISK_2027!H56,0)</f>
        <v>0</v>
      </c>
      <c r="Q31" s="135" t="n">
        <f aca="false">IF(VISK_2027!A56="528 - Jiné sociální náklady",VISK_2027!G56,0)</f>
        <v>0</v>
      </c>
      <c r="R31" s="135" t="n">
        <f aca="false">IF(VISK_2027!A56="528 - Jiné sociální náklady",VISK_2027!H56,0)</f>
        <v>0</v>
      </c>
      <c r="S31" s="135" t="n">
        <f aca="false">IF(VISK_2027!A56="549 - Ostatní náklady z činnosti",VISK_2027!G56,0)</f>
        <v>0</v>
      </c>
      <c r="T31" s="135" t="n">
        <f aca="false">IF(VISK_2027!A56="549 - Ostatní náklady z činnosti",VISK_2027!H56,0)</f>
        <v>0</v>
      </c>
      <c r="U31" s="135" t="n">
        <f aca="false">IF(VISK_2027!A56="041 - Dlouhodobý nehmotný majetek",VISK_2027!G56,0)</f>
        <v>0</v>
      </c>
      <c r="V31" s="135" t="n">
        <f aca="false">IF(VISK_2027!A56="041 - Dlouhodobý nehmotný majetek",VISK_2027!H56,0)</f>
        <v>0</v>
      </c>
      <c r="W31" s="135" t="n">
        <f aca="false">IF(VISK_2027!A56="042 - Dlouhodobý hmotný majetek",VISK_2027!G56,0)</f>
        <v>0</v>
      </c>
      <c r="X31" s="135" t="n">
        <f aca="false">IF(VISK_2027!A56="042 - Dlouhodobý hmotný majetek",VISK_2027!H56,0)</f>
        <v>0</v>
      </c>
      <c r="Y31" s="134" t="n">
        <f aca="false">IF(VISK_2027!A56="558 - Drobný dlouhodobý majetek",VISK_2027!G56,0)</f>
        <v>0</v>
      </c>
      <c r="Z31" s="134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5" t="n">
        <f aca="false">IF(VISK_2027!A57="501 - Materiál",VISK_2027!G57,0)</f>
        <v>0</v>
      </c>
      <c r="B32" s="135" t="n">
        <f aca="false">IF(VISK_2027!A57="501 - Materiál",VISK_2027!H57,0)</f>
        <v>0</v>
      </c>
      <c r="C32" s="135" t="n">
        <f aca="false">IF(VISK_2027!A57="512 - Cestovné",VISK_2027!G57,0)</f>
        <v>0</v>
      </c>
      <c r="D32" s="135" t="n">
        <f aca="false">IF(VISK_2027!A57="512 - Cestovné",VISK_2027!H57,0)</f>
        <v>0</v>
      </c>
      <c r="E32" s="135" t="n">
        <f aca="false">IF(VISK_2027!A57="518 - Služby",VISK_2027!G57,0)</f>
        <v>0</v>
      </c>
      <c r="F32" s="135" t="n">
        <f aca="false">IF(VISK_2027!A57="518 - Služby",VISK_2027!H57,0)</f>
        <v>0</v>
      </c>
      <c r="G32" s="135" t="n">
        <f aca="false">IF(VISK_2027!A57="521.1 - DPP/DPČ",VISK_2027!G57,0)</f>
        <v>0</v>
      </c>
      <c r="H32" s="135" t="n">
        <f aca="false">IF(VISK_2027!A57="521.1 - DPP/DPČ",VISK_2027!H57,0)</f>
        <v>0</v>
      </c>
      <c r="I32" s="135" t="n">
        <f aca="false">IF(VISK_2027!A57="521.2 - Platy",VISK_2027!G57,0)</f>
        <v>0</v>
      </c>
      <c r="J32" s="135" t="n">
        <f aca="false">IF(VISK_2027!A57="521.2 - Platy",VISK_2027!H57,0)</f>
        <v>0</v>
      </c>
      <c r="K32" s="135" t="n">
        <f aca="false">IF(VISK_2027!A57="524 - Zákonné sociální pojištění",VISK_2027!G57,0)</f>
        <v>0</v>
      </c>
      <c r="L32" s="135" t="n">
        <f aca="false">IF(VISK_2027!A57="524 - Zákonné sociální pojištění",VISK_2027!H57,0)</f>
        <v>0</v>
      </c>
      <c r="M32" s="135" t="n">
        <f aca="false">IF(VISK_2027!A57="525 - Jiné sociální pojištění",VISK_2027!G57,0)</f>
        <v>0</v>
      </c>
      <c r="N32" s="135" t="n">
        <f aca="false">IF(VISK_2027!A57="525 - Jiné sociální pojištění",VISK_2027!H57,0)</f>
        <v>0</v>
      </c>
      <c r="O32" s="135" t="n">
        <f aca="false">IF(VISK_2027!A57="527 - Zákonné sociální náklady",VISK_2027!G57,0)</f>
        <v>0</v>
      </c>
      <c r="P32" s="135" t="n">
        <f aca="false">IF(VISK_2027!A57="527 - Zákonné sociální náklady",VISK_2027!H57,0)</f>
        <v>0</v>
      </c>
      <c r="Q32" s="135" t="n">
        <f aca="false">IF(VISK_2027!A57="528 - Jiné sociální náklady",VISK_2027!G57,0)</f>
        <v>0</v>
      </c>
      <c r="R32" s="135" t="n">
        <f aca="false">IF(VISK_2027!A57="528 - Jiné sociální náklady",VISK_2027!H57,0)</f>
        <v>0</v>
      </c>
      <c r="S32" s="135" t="n">
        <f aca="false">IF(VISK_2027!A57="549 - Ostatní náklady z činnosti",VISK_2027!G57,0)</f>
        <v>0</v>
      </c>
      <c r="T32" s="135" t="n">
        <f aca="false">IF(VISK_2027!A57="549 - Ostatní náklady z činnosti",VISK_2027!H57,0)</f>
        <v>0</v>
      </c>
      <c r="U32" s="135" t="n">
        <f aca="false">IF(VISK_2027!A57="041 - Dlouhodobý nehmotný majetek",VISK_2027!G57,0)</f>
        <v>0</v>
      </c>
      <c r="V32" s="135" t="n">
        <f aca="false">IF(VISK_2027!A57="041 - Dlouhodobý nehmotný majetek",VISK_2027!H57,0)</f>
        <v>0</v>
      </c>
      <c r="W32" s="135" t="n">
        <f aca="false">IF(VISK_2027!A57="042 - Dlouhodobý hmotný majetek",VISK_2027!G57,0)</f>
        <v>0</v>
      </c>
      <c r="X32" s="135" t="n">
        <f aca="false">IF(VISK_2027!A57="042 - Dlouhodobý hmotný majetek",VISK_2027!H57,0)</f>
        <v>0</v>
      </c>
      <c r="Y32" s="134" t="n">
        <f aca="false">IF(VISK_2027!A57="558 - Drobný dlouhodobý majetek",VISK_2027!G57,0)</f>
        <v>0</v>
      </c>
      <c r="Z32" s="134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5" t="n">
        <f aca="false">IF(VISK_2027!A58="501 - Materiál",VISK_2027!G58,0)</f>
        <v>0</v>
      </c>
      <c r="B33" s="135" t="n">
        <f aca="false">IF(VISK_2027!A58="501 - Materiál",VISK_2027!H58,0)</f>
        <v>0</v>
      </c>
      <c r="C33" s="135" t="n">
        <f aca="false">IF(VISK_2027!A58="512 - Cestovné",VISK_2027!G58,0)</f>
        <v>0</v>
      </c>
      <c r="D33" s="135" t="n">
        <f aca="false">IF(VISK_2027!A58="512 - Cestovné",VISK_2027!H58,0)</f>
        <v>0</v>
      </c>
      <c r="E33" s="135" t="n">
        <f aca="false">IF(VISK_2027!A58="518 - Služby",VISK_2027!G58,0)</f>
        <v>0</v>
      </c>
      <c r="F33" s="135" t="n">
        <f aca="false">IF(VISK_2027!A58="518 - Služby",VISK_2027!H58,0)</f>
        <v>0</v>
      </c>
      <c r="G33" s="135" t="n">
        <f aca="false">IF(VISK_2027!A58="521.1 - DPP/DPČ",VISK_2027!G58,0)</f>
        <v>0</v>
      </c>
      <c r="H33" s="135" t="n">
        <f aca="false">IF(VISK_2027!A58="521.1 - DPP/DPČ",VISK_2027!H58,0)</f>
        <v>0</v>
      </c>
      <c r="I33" s="135" t="n">
        <f aca="false">IF(VISK_2027!A58="521.2 - Platy",VISK_2027!G58,0)</f>
        <v>0</v>
      </c>
      <c r="J33" s="135" t="n">
        <f aca="false">IF(VISK_2027!A58="521.2 - Platy",VISK_2027!H58,0)</f>
        <v>0</v>
      </c>
      <c r="K33" s="135" t="n">
        <f aca="false">IF(VISK_2027!A58="524 - Zákonné sociální pojištění",VISK_2027!G58,0)</f>
        <v>0</v>
      </c>
      <c r="L33" s="135" t="n">
        <f aca="false">IF(VISK_2027!A58="524 - Zákonné sociální pojištění",VISK_2027!H58,0)</f>
        <v>0</v>
      </c>
      <c r="M33" s="135" t="n">
        <f aca="false">IF(VISK_2027!A58="525 - Jiné sociální pojištění",VISK_2027!G58,0)</f>
        <v>0</v>
      </c>
      <c r="N33" s="135" t="n">
        <f aca="false">IF(VISK_2027!A58="525 - Jiné sociální pojištění",VISK_2027!H58,0)</f>
        <v>0</v>
      </c>
      <c r="O33" s="135" t="n">
        <f aca="false">IF(VISK_2027!A58="527 - Zákonné sociální náklady",VISK_2027!G58,0)</f>
        <v>0</v>
      </c>
      <c r="P33" s="135" t="n">
        <f aca="false">IF(VISK_2027!A58="527 - Zákonné sociální náklady",VISK_2027!H58,0)</f>
        <v>0</v>
      </c>
      <c r="Q33" s="135" t="n">
        <f aca="false">IF(VISK_2027!A58="528 - Jiné sociální náklady",VISK_2027!G58,0)</f>
        <v>0</v>
      </c>
      <c r="R33" s="135" t="n">
        <f aca="false">IF(VISK_2027!A58="528 - Jiné sociální náklady",VISK_2027!H58,0)</f>
        <v>0</v>
      </c>
      <c r="S33" s="135" t="n">
        <f aca="false">IF(VISK_2027!A58="549 - Ostatní náklady z činnosti",VISK_2027!G58,0)</f>
        <v>0</v>
      </c>
      <c r="T33" s="135" t="n">
        <f aca="false">IF(VISK_2027!A58="549 - Ostatní náklady z činnosti",VISK_2027!H58,0)</f>
        <v>0</v>
      </c>
      <c r="U33" s="135" t="n">
        <f aca="false">IF(VISK_2027!A58="041 - Dlouhodobý nehmotný majetek",VISK_2027!G58,0)</f>
        <v>0</v>
      </c>
      <c r="V33" s="135" t="n">
        <f aca="false">IF(VISK_2027!A58="041 - Dlouhodobý nehmotný majetek",VISK_2027!H58,0)</f>
        <v>0</v>
      </c>
      <c r="W33" s="135" t="n">
        <f aca="false">IF(VISK_2027!A58="042 - Dlouhodobý hmotný majetek",VISK_2027!G58,0)</f>
        <v>0</v>
      </c>
      <c r="X33" s="135" t="n">
        <f aca="false">IF(VISK_2027!A58="042 - Dlouhodobý hmotný majetek",VISK_2027!H58,0)</f>
        <v>0</v>
      </c>
      <c r="Y33" s="134" t="n">
        <f aca="false">IF(VISK_2027!A58="558 - Drobný dlouhodobý majetek",VISK_2027!G58,0)</f>
        <v>0</v>
      </c>
      <c r="Z33" s="134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5" t="n">
        <f aca="false">IF(VISK_2027!A59="501 - Materiál",VISK_2027!G59,0)</f>
        <v>0</v>
      </c>
      <c r="B34" s="135" t="n">
        <f aca="false">IF(VISK_2027!A59="501 - Materiál",VISK_2027!H59,0)</f>
        <v>0</v>
      </c>
      <c r="C34" s="135" t="n">
        <f aca="false">IF(VISK_2027!A59="512 - Cestovné",VISK_2027!G59,0)</f>
        <v>0</v>
      </c>
      <c r="D34" s="135" t="n">
        <f aca="false">IF(VISK_2027!A59="512 - Cestovné",VISK_2027!H59,0)</f>
        <v>0</v>
      </c>
      <c r="E34" s="135" t="n">
        <f aca="false">IF(VISK_2027!A59="518 - Služby",VISK_2027!G59,0)</f>
        <v>0</v>
      </c>
      <c r="F34" s="135" t="n">
        <f aca="false">IF(VISK_2027!A59="518 - Služby",VISK_2027!H59,0)</f>
        <v>0</v>
      </c>
      <c r="G34" s="135" t="n">
        <f aca="false">IF(VISK_2027!A59="521.1 - DPP/DPČ",VISK_2027!G59,0)</f>
        <v>0</v>
      </c>
      <c r="H34" s="135" t="n">
        <f aca="false">IF(VISK_2027!A59="521.1 - DPP/DPČ",VISK_2027!H59,0)</f>
        <v>0</v>
      </c>
      <c r="I34" s="135" t="n">
        <f aca="false">IF(VISK_2027!A59="521.2 - Platy",VISK_2027!G59,0)</f>
        <v>0</v>
      </c>
      <c r="J34" s="135" t="n">
        <f aca="false">IF(VISK_2027!A59="521.2 - Platy",VISK_2027!H59,0)</f>
        <v>0</v>
      </c>
      <c r="K34" s="135" t="n">
        <f aca="false">IF(VISK_2027!A59="524 - Zákonné sociální pojištění",VISK_2027!G59,0)</f>
        <v>0</v>
      </c>
      <c r="L34" s="135" t="n">
        <f aca="false">IF(VISK_2027!A59="524 - Zákonné sociální pojištění",VISK_2027!H59,0)</f>
        <v>0</v>
      </c>
      <c r="M34" s="135" t="n">
        <f aca="false">IF(VISK_2027!A59="525 - Jiné sociální pojištění",VISK_2027!G59,0)</f>
        <v>0</v>
      </c>
      <c r="N34" s="135" t="n">
        <f aca="false">IF(VISK_2027!A59="525 - Jiné sociální pojištění",VISK_2027!H59,0)</f>
        <v>0</v>
      </c>
      <c r="O34" s="135" t="n">
        <f aca="false">IF(VISK_2027!A59="527 - Zákonné sociální náklady",VISK_2027!G59,0)</f>
        <v>0</v>
      </c>
      <c r="P34" s="135" t="n">
        <f aca="false">IF(VISK_2027!A59="527 - Zákonné sociální náklady",VISK_2027!H59,0)</f>
        <v>0</v>
      </c>
      <c r="Q34" s="135" t="n">
        <f aca="false">IF(VISK_2027!A59="528 - Jiné sociální náklady",VISK_2027!G59,0)</f>
        <v>0</v>
      </c>
      <c r="R34" s="135" t="n">
        <f aca="false">IF(VISK_2027!A59="528 - Jiné sociální náklady",VISK_2027!H59,0)</f>
        <v>0</v>
      </c>
      <c r="S34" s="135" t="n">
        <f aca="false">IF(VISK_2027!A59="549 - Ostatní náklady z činnosti",VISK_2027!G59,0)</f>
        <v>0</v>
      </c>
      <c r="T34" s="135" t="n">
        <f aca="false">IF(VISK_2027!A59="549 - Ostatní náklady z činnosti",VISK_2027!H59,0)</f>
        <v>0</v>
      </c>
      <c r="U34" s="135" t="n">
        <f aca="false">IF(VISK_2027!A59="041 - Dlouhodobý nehmotný majetek",VISK_2027!G59,0)</f>
        <v>0</v>
      </c>
      <c r="V34" s="135" t="n">
        <f aca="false">IF(VISK_2027!A59="041 - Dlouhodobý nehmotný majetek",VISK_2027!H59,0)</f>
        <v>0</v>
      </c>
      <c r="W34" s="135" t="n">
        <f aca="false">IF(VISK_2027!A59="042 - Dlouhodobý hmotný majetek",VISK_2027!G59,0)</f>
        <v>0</v>
      </c>
      <c r="X34" s="135" t="n">
        <f aca="false">IF(VISK_2027!A59="042 - Dlouhodobý hmotný majetek",VISK_2027!H59,0)</f>
        <v>0</v>
      </c>
      <c r="Y34" s="134" t="n">
        <f aca="false">IF(VISK_2027!A59="558 - Drobný dlouhodobý majetek",VISK_2027!G59,0)</f>
        <v>0</v>
      </c>
      <c r="Z34" s="134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5" t="n">
        <f aca="false">IF(VISK_2027!A60="501 - Materiál",VISK_2027!G60,0)</f>
        <v>0</v>
      </c>
      <c r="B35" s="135" t="n">
        <f aca="false">IF(VISK_2027!A60="501 - Materiál",VISK_2027!H60,0)</f>
        <v>0</v>
      </c>
      <c r="C35" s="135" t="n">
        <f aca="false">IF(VISK_2027!A60="512 - Cestovné",VISK_2027!G60,0)</f>
        <v>0</v>
      </c>
      <c r="D35" s="135" t="n">
        <f aca="false">IF(VISK_2027!A60="512 - Cestovné",VISK_2027!H60,0)</f>
        <v>0</v>
      </c>
      <c r="E35" s="135" t="n">
        <f aca="false">IF(VISK_2027!A60="518 - Služby",VISK_2027!G60,0)</f>
        <v>0</v>
      </c>
      <c r="F35" s="135" t="n">
        <f aca="false">IF(VISK_2027!A60="518 - Služby",VISK_2027!H60,0)</f>
        <v>0</v>
      </c>
      <c r="G35" s="135" t="n">
        <f aca="false">IF(VISK_2027!A60="521.1 - DPP/DPČ",VISK_2027!G60,0)</f>
        <v>0</v>
      </c>
      <c r="H35" s="135" t="n">
        <f aca="false">IF(VISK_2027!A60="521.1 - DPP/DPČ",VISK_2027!H60,0)</f>
        <v>0</v>
      </c>
      <c r="I35" s="135" t="n">
        <f aca="false">IF(VISK_2027!A60="521.2 - Platy",VISK_2027!G60,0)</f>
        <v>0</v>
      </c>
      <c r="J35" s="135" t="n">
        <f aca="false">IF(VISK_2027!A60="521.2 - Platy",VISK_2027!H60,0)</f>
        <v>0</v>
      </c>
      <c r="K35" s="135" t="n">
        <f aca="false">IF(VISK_2027!A60="524 - Zákonné sociální pojištění",VISK_2027!G60,0)</f>
        <v>0</v>
      </c>
      <c r="L35" s="135" t="n">
        <f aca="false">IF(VISK_2027!A60="524 - Zákonné sociální pojištění",VISK_2027!H60,0)</f>
        <v>0</v>
      </c>
      <c r="M35" s="135" t="n">
        <f aca="false">IF(VISK_2027!A60="525 - Jiné sociální pojištění",VISK_2027!G60,0)</f>
        <v>0</v>
      </c>
      <c r="N35" s="135" t="n">
        <f aca="false">IF(VISK_2027!A60="525 - Jiné sociální pojištění",VISK_2027!H60,0)</f>
        <v>0</v>
      </c>
      <c r="O35" s="135" t="n">
        <f aca="false">IF(VISK_2027!A60="527 - Zákonné sociální náklady",VISK_2027!G60,0)</f>
        <v>0</v>
      </c>
      <c r="P35" s="135" t="n">
        <f aca="false">IF(VISK_2027!A60="527 - Zákonné sociální náklady",VISK_2027!H60,0)</f>
        <v>0</v>
      </c>
      <c r="Q35" s="135" t="n">
        <f aca="false">IF(VISK_2027!A60="528 - Jiné sociální náklady",VISK_2027!G60,0)</f>
        <v>0</v>
      </c>
      <c r="R35" s="135" t="n">
        <f aca="false">IF(VISK_2027!A60="528 - Jiné sociální náklady",VISK_2027!H60,0)</f>
        <v>0</v>
      </c>
      <c r="S35" s="135" t="n">
        <f aca="false">IF(VISK_2027!A60="549 - Ostatní náklady z činnosti",VISK_2027!G60,0)</f>
        <v>0</v>
      </c>
      <c r="T35" s="135" t="n">
        <f aca="false">IF(VISK_2027!A60="549 - Ostatní náklady z činnosti",VISK_2027!H60,0)</f>
        <v>0</v>
      </c>
      <c r="U35" s="135" t="n">
        <f aca="false">IF(VISK_2027!A60="041 - Dlouhodobý nehmotný majetek",VISK_2027!G60,0)</f>
        <v>0</v>
      </c>
      <c r="V35" s="135" t="n">
        <f aca="false">IF(VISK_2027!A60="041 - Dlouhodobý nehmotný majetek",VISK_2027!H60,0)</f>
        <v>0</v>
      </c>
      <c r="W35" s="135" t="n">
        <f aca="false">IF(VISK_2027!A60="042 - Dlouhodobý hmotný majetek",VISK_2027!G60,0)</f>
        <v>0</v>
      </c>
      <c r="X35" s="135" t="n">
        <f aca="false">IF(VISK_2027!A60="042 - Dlouhodobý hmotný majetek",VISK_2027!H60,0)</f>
        <v>0</v>
      </c>
      <c r="Y35" s="134" t="n">
        <f aca="false">IF(VISK_2027!A60="558 - Drobný dlouhodobý majetek",VISK_2027!G60,0)</f>
        <v>0</v>
      </c>
      <c r="Z35" s="134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5" t="n">
        <f aca="false">IF(VISK_2027!A61="501 - Materiál",VISK_2027!G61,0)</f>
        <v>0</v>
      </c>
      <c r="B36" s="135" t="n">
        <f aca="false">IF(VISK_2027!A61="501 - Materiál",VISK_2027!H61,0)</f>
        <v>0</v>
      </c>
      <c r="C36" s="135" t="n">
        <f aca="false">IF(VISK_2027!A61="512 - Cestovné",VISK_2027!G61,0)</f>
        <v>0</v>
      </c>
      <c r="D36" s="135" t="n">
        <f aca="false">IF(VISK_2027!A61="512 - Cestovné",VISK_2027!H61,0)</f>
        <v>0</v>
      </c>
      <c r="E36" s="135" t="n">
        <f aca="false">IF(VISK_2027!A61="518 - Služby",VISK_2027!G61,0)</f>
        <v>0</v>
      </c>
      <c r="F36" s="135" t="n">
        <f aca="false">IF(VISK_2027!A61="518 - Služby",VISK_2027!H61,0)</f>
        <v>0</v>
      </c>
      <c r="G36" s="135" t="n">
        <f aca="false">IF(VISK_2027!A61="521.1 - DPP/DPČ",VISK_2027!G61,0)</f>
        <v>0</v>
      </c>
      <c r="H36" s="135" t="n">
        <f aca="false">IF(VISK_2027!A61="521.1 - DPP/DPČ",VISK_2027!H61,0)</f>
        <v>0</v>
      </c>
      <c r="I36" s="135" t="n">
        <f aca="false">IF(VISK_2027!A61="521.2 - Platy",VISK_2027!G61,0)</f>
        <v>0</v>
      </c>
      <c r="J36" s="135" t="n">
        <f aca="false">IF(VISK_2027!A61="521.2 - Platy",VISK_2027!H61,0)</f>
        <v>0</v>
      </c>
      <c r="K36" s="135" t="n">
        <f aca="false">IF(VISK_2027!A61="524 - Zákonné sociální pojištění",VISK_2027!G61,0)</f>
        <v>0</v>
      </c>
      <c r="L36" s="135" t="n">
        <f aca="false">IF(VISK_2027!A61="524 - Zákonné sociální pojištění",VISK_2027!H61,0)</f>
        <v>0</v>
      </c>
      <c r="M36" s="135" t="n">
        <f aca="false">IF(VISK_2027!A61="525 - Jiné sociální pojištění",VISK_2027!G61,0)</f>
        <v>0</v>
      </c>
      <c r="N36" s="135" t="n">
        <f aca="false">IF(VISK_2027!A61="525 - Jiné sociální pojištění",VISK_2027!H61,0)</f>
        <v>0</v>
      </c>
      <c r="O36" s="135" t="n">
        <f aca="false">IF(VISK_2027!A61="527 - Zákonné sociální náklady",VISK_2027!G61,0)</f>
        <v>0</v>
      </c>
      <c r="P36" s="135" t="n">
        <f aca="false">IF(VISK_2027!A61="527 - Zákonné sociální náklady",VISK_2027!H61,0)</f>
        <v>0</v>
      </c>
      <c r="Q36" s="135" t="n">
        <f aca="false">IF(VISK_2027!A61="528 - Jiné sociální náklady",VISK_2027!G61,0)</f>
        <v>0</v>
      </c>
      <c r="R36" s="135" t="n">
        <f aca="false">IF(VISK_2027!A61="528 - Jiné sociální náklady",VISK_2027!H61,0)</f>
        <v>0</v>
      </c>
      <c r="S36" s="135" t="n">
        <f aca="false">IF(VISK_2027!A61="549 - Ostatní náklady z činnosti",VISK_2027!G61,0)</f>
        <v>0</v>
      </c>
      <c r="T36" s="135" t="n">
        <f aca="false">IF(VISK_2027!A61="549 - Ostatní náklady z činnosti",VISK_2027!H61,0)</f>
        <v>0</v>
      </c>
      <c r="U36" s="135" t="n">
        <f aca="false">IF(VISK_2027!A61="041 - Dlouhodobý nehmotný majetek",VISK_2027!G61,0)</f>
        <v>0</v>
      </c>
      <c r="V36" s="135" t="n">
        <f aca="false">IF(VISK_2027!A61="041 - Dlouhodobý nehmotný majetek",VISK_2027!H61,0)</f>
        <v>0</v>
      </c>
      <c r="W36" s="135" t="n">
        <f aca="false">IF(VISK_2027!A61="042 - Dlouhodobý hmotný majetek",VISK_2027!G61,0)</f>
        <v>0</v>
      </c>
      <c r="X36" s="135" t="n">
        <f aca="false">IF(VISK_2027!A61="042 - Dlouhodobý hmotný majetek",VISK_2027!H61,0)</f>
        <v>0</v>
      </c>
      <c r="Y36" s="134" t="n">
        <f aca="false">IF(VISK_2027!A61="558 - Drobný dlouhodobý majetek",VISK_2027!G61,0)</f>
        <v>0</v>
      </c>
      <c r="Z36" s="134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5" t="n">
        <f aca="false">IF(VISK_2027!A62="501 - Materiál",VISK_2027!G62,0)</f>
        <v>0</v>
      </c>
      <c r="B37" s="135" t="n">
        <f aca="false">IF(VISK_2027!A62="501 - Materiál",VISK_2027!H62,0)</f>
        <v>0</v>
      </c>
      <c r="C37" s="135" t="n">
        <f aca="false">IF(VISK_2027!A62="512 - Cestovné",VISK_2027!G62,0)</f>
        <v>0</v>
      </c>
      <c r="D37" s="135" t="n">
        <f aca="false">IF(VISK_2027!A62="512 - Cestovné",VISK_2027!H62,0)</f>
        <v>0</v>
      </c>
      <c r="E37" s="135" t="n">
        <f aca="false">IF(VISK_2027!A62="518 - Služby",VISK_2027!G62,0)</f>
        <v>0</v>
      </c>
      <c r="F37" s="135" t="n">
        <f aca="false">IF(VISK_2027!A62="518 - Služby",VISK_2027!H62,0)</f>
        <v>0</v>
      </c>
      <c r="G37" s="135" t="n">
        <f aca="false">IF(VISK_2027!A62="521.1 - DPP/DPČ",VISK_2027!G62,0)</f>
        <v>0</v>
      </c>
      <c r="H37" s="135" t="n">
        <f aca="false">IF(VISK_2027!A62="521.1 - DPP/DPČ",VISK_2027!H62,0)</f>
        <v>0</v>
      </c>
      <c r="I37" s="135" t="n">
        <f aca="false">IF(VISK_2027!A62="521.2 - Platy",VISK_2027!G62,0)</f>
        <v>0</v>
      </c>
      <c r="J37" s="135" t="n">
        <f aca="false">IF(VISK_2027!A62="521.2 - Platy",VISK_2027!H62,0)</f>
        <v>0</v>
      </c>
      <c r="K37" s="135" t="n">
        <f aca="false">IF(VISK_2027!A62="524 - Zákonné sociální pojištění",VISK_2027!G62,0)</f>
        <v>0</v>
      </c>
      <c r="L37" s="135" t="n">
        <f aca="false">IF(VISK_2027!A62="524 - Zákonné sociální pojištění",VISK_2027!H62,0)</f>
        <v>0</v>
      </c>
      <c r="M37" s="135" t="n">
        <f aca="false">IF(VISK_2027!A62="525 - Jiné sociální pojištění",VISK_2027!G62,0)</f>
        <v>0</v>
      </c>
      <c r="N37" s="135" t="n">
        <f aca="false">IF(VISK_2027!A62="525 - Jiné sociální pojištění",VISK_2027!H62,0)</f>
        <v>0</v>
      </c>
      <c r="O37" s="135" t="n">
        <f aca="false">IF(VISK_2027!A62="527 - Zákonné sociální náklady",VISK_2027!G62,0)</f>
        <v>0</v>
      </c>
      <c r="P37" s="135" t="n">
        <f aca="false">IF(VISK_2027!A62="527 - Zákonné sociální náklady",VISK_2027!H62,0)</f>
        <v>0</v>
      </c>
      <c r="Q37" s="135" t="n">
        <f aca="false">IF(VISK_2027!A62="528 - Jiné sociální náklady",VISK_2027!G62,0)</f>
        <v>0</v>
      </c>
      <c r="R37" s="135" t="n">
        <f aca="false">IF(VISK_2027!A62="528 - Jiné sociální náklady",VISK_2027!H62,0)</f>
        <v>0</v>
      </c>
      <c r="S37" s="135" t="n">
        <f aca="false">IF(VISK_2027!A62="549 - Ostatní náklady z činnosti",VISK_2027!G62,0)</f>
        <v>0</v>
      </c>
      <c r="T37" s="135" t="n">
        <f aca="false">IF(VISK_2027!A62="549 - Ostatní náklady z činnosti",VISK_2027!H62,0)</f>
        <v>0</v>
      </c>
      <c r="U37" s="135" t="n">
        <f aca="false">IF(VISK_2027!A62="041 - Dlouhodobý nehmotný majetek",VISK_2027!G62,0)</f>
        <v>0</v>
      </c>
      <c r="V37" s="135" t="n">
        <f aca="false">IF(VISK_2027!A62="041 - Dlouhodobý nehmotný majetek",VISK_2027!H62,0)</f>
        <v>0</v>
      </c>
      <c r="W37" s="135" t="n">
        <f aca="false">IF(VISK_2027!A62="042 - Dlouhodobý hmotný majetek",VISK_2027!G62,0)</f>
        <v>0</v>
      </c>
      <c r="X37" s="135" t="n">
        <f aca="false">IF(VISK_2027!A62="042 - Dlouhodobý hmotný majetek",VISK_2027!H62,0)</f>
        <v>0</v>
      </c>
      <c r="Y37" s="134" t="n">
        <f aca="false">IF(VISK_2027!A62="558 - Drobný dlouhodobý majetek",VISK_2027!G62,0)</f>
        <v>0</v>
      </c>
      <c r="Z37" s="134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5" t="n">
        <f aca="false">IF(VISK_2027!A63="501 - Materiál",VISK_2027!G63,0)</f>
        <v>0</v>
      </c>
      <c r="B38" s="135" t="n">
        <f aca="false">IF(VISK_2027!A63="501 - Materiál",VISK_2027!H63,0)</f>
        <v>0</v>
      </c>
      <c r="C38" s="135" t="n">
        <f aca="false">IF(VISK_2027!A63="512 - Cestovné",VISK_2027!G63,0)</f>
        <v>0</v>
      </c>
      <c r="D38" s="135" t="n">
        <f aca="false">IF(VISK_2027!A63="512 - Cestovné",VISK_2027!H63,0)</f>
        <v>0</v>
      </c>
      <c r="E38" s="135" t="n">
        <f aca="false">IF(VISK_2027!A63="518 - Služby",VISK_2027!G63,0)</f>
        <v>0</v>
      </c>
      <c r="F38" s="135" t="n">
        <f aca="false">IF(VISK_2027!A63="518 - Služby",VISK_2027!H63,0)</f>
        <v>0</v>
      </c>
      <c r="G38" s="135" t="n">
        <f aca="false">IF(VISK_2027!A63="521.1 - DPP/DPČ",VISK_2027!G63,0)</f>
        <v>0</v>
      </c>
      <c r="H38" s="135" t="n">
        <f aca="false">IF(VISK_2027!A63="521.1 - DPP/DPČ",VISK_2027!H63,0)</f>
        <v>0</v>
      </c>
      <c r="I38" s="135" t="n">
        <f aca="false">IF(VISK_2027!A63="521.2 - Platy",VISK_2027!G63,0)</f>
        <v>0</v>
      </c>
      <c r="J38" s="135" t="n">
        <f aca="false">IF(VISK_2027!A63="521.2 - Platy",VISK_2027!H63,0)</f>
        <v>0</v>
      </c>
      <c r="K38" s="135" t="n">
        <f aca="false">IF(VISK_2027!A63="524 - Zákonné sociální pojištění",VISK_2027!G63,0)</f>
        <v>0</v>
      </c>
      <c r="L38" s="135" t="n">
        <f aca="false">IF(VISK_2027!A63="524 - Zákonné sociální pojištění",VISK_2027!H63,0)</f>
        <v>0</v>
      </c>
      <c r="M38" s="135" t="n">
        <f aca="false">IF(VISK_2027!A63="525 - Jiné sociální pojištění",VISK_2027!G63,0)</f>
        <v>0</v>
      </c>
      <c r="N38" s="135" t="n">
        <f aca="false">IF(VISK_2027!A63="525 - Jiné sociální pojištění",VISK_2027!H63,0)</f>
        <v>0</v>
      </c>
      <c r="O38" s="135" t="n">
        <f aca="false">IF(VISK_2027!A63="527 - Zákonné sociální náklady",VISK_2027!G63,0)</f>
        <v>0</v>
      </c>
      <c r="P38" s="135" t="n">
        <f aca="false">IF(VISK_2027!A63="527 - Zákonné sociální náklady",VISK_2027!H63,0)</f>
        <v>0</v>
      </c>
      <c r="Q38" s="135" t="n">
        <f aca="false">IF(VISK_2027!A63="528 - Jiné sociální náklady",VISK_2027!G63,0)</f>
        <v>0</v>
      </c>
      <c r="R38" s="135" t="n">
        <f aca="false">IF(VISK_2027!A63="528 - Jiné sociální náklady",VISK_2027!H63,0)</f>
        <v>0</v>
      </c>
      <c r="S38" s="135" t="n">
        <f aca="false">IF(VISK_2027!A63="549 - Ostatní náklady z činnosti",VISK_2027!G63,0)</f>
        <v>0</v>
      </c>
      <c r="T38" s="135" t="n">
        <f aca="false">IF(VISK_2027!A63="549 - Ostatní náklady z činnosti",VISK_2027!H63,0)</f>
        <v>0</v>
      </c>
      <c r="U38" s="135" t="n">
        <f aca="false">IF(VISK_2027!A63="041 - Dlouhodobý nehmotný majetek",VISK_2027!G63,0)</f>
        <v>0</v>
      </c>
      <c r="V38" s="135" t="n">
        <f aca="false">IF(VISK_2027!A63="041 - Dlouhodobý nehmotný majetek",VISK_2027!H63,0)</f>
        <v>0</v>
      </c>
      <c r="W38" s="135" t="n">
        <f aca="false">IF(VISK_2027!A63="042 - Dlouhodobý hmotný majetek",VISK_2027!G63,0)</f>
        <v>0</v>
      </c>
      <c r="X38" s="135" t="n">
        <f aca="false">IF(VISK_2027!A63="042 - Dlouhodobý hmotný majetek",VISK_2027!H63,0)</f>
        <v>0</v>
      </c>
      <c r="Y38" s="134" t="n">
        <f aca="false">IF(VISK_2027!A63="558 - Drobný dlouhodobý majetek",VISK_2027!G63,0)</f>
        <v>0</v>
      </c>
      <c r="Z38" s="134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5" t="n">
        <f aca="false">IF(VISK_2027!A64="501 - Materiál",VISK_2027!G64,0)</f>
        <v>0</v>
      </c>
      <c r="B39" s="135" t="n">
        <f aca="false">IF(VISK_2027!A64="501 - Materiál",VISK_2027!H64,0)</f>
        <v>0</v>
      </c>
      <c r="C39" s="135" t="n">
        <f aca="false">IF(VISK_2027!A64="512 - Cestovné",VISK_2027!G64,0)</f>
        <v>0</v>
      </c>
      <c r="D39" s="135" t="n">
        <f aca="false">IF(VISK_2027!A64="512 - Cestovné",VISK_2027!H64,0)</f>
        <v>0</v>
      </c>
      <c r="E39" s="135" t="n">
        <f aca="false">IF(VISK_2027!A64="518 - Služby",VISK_2027!G64,0)</f>
        <v>0</v>
      </c>
      <c r="F39" s="135" t="n">
        <f aca="false">IF(VISK_2027!A64="518 - Služby",VISK_2027!H64,0)</f>
        <v>0</v>
      </c>
      <c r="G39" s="135" t="n">
        <f aca="false">IF(VISK_2027!A64="521.1 - DPP/DPČ",VISK_2027!G64,0)</f>
        <v>0</v>
      </c>
      <c r="H39" s="135" t="n">
        <f aca="false">IF(VISK_2027!A64="521.1 - DPP/DPČ",VISK_2027!H64,0)</f>
        <v>0</v>
      </c>
      <c r="I39" s="135" t="n">
        <f aca="false">IF(VISK_2027!A64="521.2 - Platy",VISK_2027!G64,0)</f>
        <v>0</v>
      </c>
      <c r="J39" s="135" t="n">
        <f aca="false">IF(VISK_2027!A64="521.2 - Platy",VISK_2027!H64,0)</f>
        <v>0</v>
      </c>
      <c r="K39" s="135" t="n">
        <f aca="false">IF(VISK_2027!A64="524 - Zákonné sociální pojištění",VISK_2027!G64,0)</f>
        <v>0</v>
      </c>
      <c r="L39" s="135" t="n">
        <f aca="false">IF(VISK_2027!A64="524 - Zákonné sociální pojištění",VISK_2027!H64,0)</f>
        <v>0</v>
      </c>
      <c r="M39" s="135" t="n">
        <f aca="false">IF(VISK_2027!A64="525 - Jiné sociální pojištění",VISK_2027!G64,0)</f>
        <v>0</v>
      </c>
      <c r="N39" s="135" t="n">
        <f aca="false">IF(VISK_2027!A64="525 - Jiné sociální pojištění",VISK_2027!H64,0)</f>
        <v>0</v>
      </c>
      <c r="O39" s="135" t="n">
        <f aca="false">IF(VISK_2027!A64="527 - Zákonné sociální náklady",VISK_2027!G64,0)</f>
        <v>0</v>
      </c>
      <c r="P39" s="135" t="n">
        <f aca="false">IF(VISK_2027!A64="527 - Zákonné sociální náklady",VISK_2027!H64,0)</f>
        <v>0</v>
      </c>
      <c r="Q39" s="135" t="n">
        <f aca="false">IF(VISK_2027!A64="528 - Jiné sociální náklady",VISK_2027!G64,0)</f>
        <v>0</v>
      </c>
      <c r="R39" s="135" t="n">
        <f aca="false">IF(VISK_2027!A64="528 - Jiné sociální náklady",VISK_2027!H64,0)</f>
        <v>0</v>
      </c>
      <c r="S39" s="135" t="n">
        <f aca="false">IF(VISK_2027!A64="549 - Ostatní náklady z činnosti",VISK_2027!G64,0)</f>
        <v>0</v>
      </c>
      <c r="T39" s="135" t="n">
        <f aca="false">IF(VISK_2027!A64="549 - Ostatní náklady z činnosti",VISK_2027!H64,0)</f>
        <v>0</v>
      </c>
      <c r="U39" s="135" t="n">
        <f aca="false">IF(VISK_2027!A64="041 - Dlouhodobý nehmotný majetek",VISK_2027!G64,0)</f>
        <v>0</v>
      </c>
      <c r="V39" s="135" t="n">
        <f aca="false">IF(VISK_2027!A64="041 - Dlouhodobý nehmotný majetek",VISK_2027!H64,0)</f>
        <v>0</v>
      </c>
      <c r="W39" s="135" t="n">
        <f aca="false">IF(VISK_2027!A64="042 - Dlouhodobý hmotný majetek",VISK_2027!G64,0)</f>
        <v>0</v>
      </c>
      <c r="X39" s="135" t="n">
        <f aca="false">IF(VISK_2027!A64="042 - Dlouhodobý hmotný majetek",VISK_2027!H64,0)</f>
        <v>0</v>
      </c>
      <c r="Y39" s="134" t="n">
        <f aca="false">IF(VISK_2027!A64="558 - Drobný dlouhodobý majetek",VISK_2027!G64,0)</f>
        <v>0</v>
      </c>
      <c r="Z39" s="134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5" t="n">
        <f aca="false">IF(VISK_2027!A65="501 - Materiál",VISK_2027!G65,0)</f>
        <v>0</v>
      </c>
      <c r="B40" s="135" t="n">
        <f aca="false">IF(VISK_2027!A65="501 - Materiál",VISK_2027!H65,0)</f>
        <v>0</v>
      </c>
      <c r="C40" s="135" t="n">
        <f aca="false">IF(VISK_2027!A65="512 - Cestovné",VISK_2027!G65,0)</f>
        <v>0</v>
      </c>
      <c r="D40" s="135" t="n">
        <f aca="false">IF(VISK_2027!A65="512 - Cestovné",VISK_2027!H65,0)</f>
        <v>0</v>
      </c>
      <c r="E40" s="135" t="n">
        <f aca="false">IF(VISK_2027!A65="518 - Služby",VISK_2027!G65,0)</f>
        <v>0</v>
      </c>
      <c r="F40" s="135" t="n">
        <f aca="false">IF(VISK_2027!A65="518 - Služby",VISK_2027!H65,0)</f>
        <v>0</v>
      </c>
      <c r="G40" s="135" t="n">
        <f aca="false">IF(VISK_2027!A65="521.1 - DPP/DPČ",VISK_2027!G65,0)</f>
        <v>0</v>
      </c>
      <c r="H40" s="135" t="n">
        <f aca="false">IF(VISK_2027!A65="521.1 - DPP/DPČ",VISK_2027!H65,0)</f>
        <v>0</v>
      </c>
      <c r="I40" s="135" t="n">
        <f aca="false">IF(VISK_2027!A65="521.2 - Platy",VISK_2027!G65,0)</f>
        <v>0</v>
      </c>
      <c r="J40" s="135" t="n">
        <f aca="false">IF(VISK_2027!A65="521.2 - Platy",VISK_2027!H65,0)</f>
        <v>0</v>
      </c>
      <c r="K40" s="135" t="n">
        <f aca="false">IF(VISK_2027!A65="524 - Zákonné sociální pojištění",VISK_2027!G65,0)</f>
        <v>0</v>
      </c>
      <c r="L40" s="135" t="n">
        <f aca="false">IF(VISK_2027!A65="524 - Zákonné sociální pojištění",VISK_2027!H65,0)</f>
        <v>0</v>
      </c>
      <c r="M40" s="135" t="n">
        <f aca="false">IF(VISK_2027!A65="525 - Jiné sociální pojištění",VISK_2027!G65,0)</f>
        <v>0</v>
      </c>
      <c r="N40" s="135" t="n">
        <f aca="false">IF(VISK_2027!A65="525 - Jiné sociální pojištění",VISK_2027!H65,0)</f>
        <v>0</v>
      </c>
      <c r="O40" s="135" t="n">
        <f aca="false">IF(VISK_2027!A65="527 - Zákonné sociální náklady",VISK_2027!G65,0)</f>
        <v>0</v>
      </c>
      <c r="P40" s="135" t="n">
        <f aca="false">IF(VISK_2027!A65="527 - Zákonné sociální náklady",VISK_2027!H65,0)</f>
        <v>0</v>
      </c>
      <c r="Q40" s="135" t="n">
        <f aca="false">IF(VISK_2027!A65="528 - Jiné sociální náklady",VISK_2027!G65,0)</f>
        <v>0</v>
      </c>
      <c r="R40" s="135" t="n">
        <f aca="false">IF(VISK_2027!A65="528 - Jiné sociální náklady",VISK_2027!H65,0)</f>
        <v>0</v>
      </c>
      <c r="S40" s="135" t="n">
        <f aca="false">IF(VISK_2027!A65="549 - Ostatní náklady z činnosti",VISK_2027!G65,0)</f>
        <v>0</v>
      </c>
      <c r="T40" s="135" t="n">
        <f aca="false">IF(VISK_2027!A65="549 - Ostatní náklady z činnosti",VISK_2027!H65,0)</f>
        <v>0</v>
      </c>
      <c r="U40" s="135" t="n">
        <f aca="false">IF(VISK_2027!A65="041 - Dlouhodobý nehmotný majetek",VISK_2027!G65,0)</f>
        <v>0</v>
      </c>
      <c r="V40" s="135" t="n">
        <f aca="false">IF(VISK_2027!A65="041 - Dlouhodobý nehmotný majetek",VISK_2027!H65,0)</f>
        <v>0</v>
      </c>
      <c r="W40" s="135" t="n">
        <f aca="false">IF(VISK_2027!A65="042 - Dlouhodobý hmotný majetek",VISK_2027!G65,0)</f>
        <v>0</v>
      </c>
      <c r="X40" s="135" t="n">
        <f aca="false">IF(VISK_2027!A65="042 - Dlouhodobý hmotný majetek",VISK_2027!H65,0)</f>
        <v>0</v>
      </c>
      <c r="Y40" s="134" t="n">
        <f aca="false">IF(VISK_2027!A65="558 - Drobný dlouhodobý majetek",VISK_2027!G65,0)</f>
        <v>0</v>
      </c>
      <c r="Z40" s="134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5" t="n">
        <f aca="false">IF(VISK_2027!A66="501 - Materiál",VISK_2027!G66,0)</f>
        <v>0</v>
      </c>
      <c r="B41" s="135" t="n">
        <f aca="false">IF(VISK_2027!A66="501 - Materiál",VISK_2027!H66,0)</f>
        <v>0</v>
      </c>
      <c r="C41" s="135" t="n">
        <f aca="false">IF(VISK_2027!A66="512 - Cestovné",VISK_2027!G66,0)</f>
        <v>0</v>
      </c>
      <c r="D41" s="135" t="n">
        <f aca="false">IF(VISK_2027!A66="512 - Cestovné",VISK_2027!H66,0)</f>
        <v>0</v>
      </c>
      <c r="E41" s="135" t="n">
        <f aca="false">IF(VISK_2027!A66="518 - Služby",VISK_2027!G66,0)</f>
        <v>0</v>
      </c>
      <c r="F41" s="135" t="n">
        <f aca="false">IF(VISK_2027!A66="518 - Služby",VISK_2027!H66,0)</f>
        <v>0</v>
      </c>
      <c r="G41" s="135" t="n">
        <f aca="false">IF(VISK_2027!A66="521.1 - DPP/DPČ",VISK_2027!G66,0)</f>
        <v>0</v>
      </c>
      <c r="H41" s="135" t="n">
        <f aca="false">IF(VISK_2027!A66="521.1 - DPP/DPČ",VISK_2027!H66,0)</f>
        <v>0</v>
      </c>
      <c r="I41" s="135" t="n">
        <f aca="false">IF(VISK_2027!A66="521.2 - Platy",VISK_2027!G66,0)</f>
        <v>0</v>
      </c>
      <c r="J41" s="135" t="n">
        <f aca="false">IF(VISK_2027!A66="521.2 - Platy",VISK_2027!H66,0)</f>
        <v>0</v>
      </c>
      <c r="K41" s="135" t="n">
        <f aca="false">IF(VISK_2027!A66="524 - Zákonné sociální pojištění",VISK_2027!G66,0)</f>
        <v>0</v>
      </c>
      <c r="L41" s="135" t="n">
        <f aca="false">IF(VISK_2027!A66="524 - Zákonné sociální pojištění",VISK_2027!H66,0)</f>
        <v>0</v>
      </c>
      <c r="M41" s="135" t="n">
        <f aca="false">IF(VISK_2027!A66="525 - Jiné sociální pojištění",VISK_2027!G66,0)</f>
        <v>0</v>
      </c>
      <c r="N41" s="135" t="n">
        <f aca="false">IF(VISK_2027!A66="525 - Jiné sociální pojištění",VISK_2027!H66,0)</f>
        <v>0</v>
      </c>
      <c r="O41" s="135" t="n">
        <f aca="false">IF(VISK_2027!A66="527 - Zákonné sociální náklady",VISK_2027!G66,0)</f>
        <v>0</v>
      </c>
      <c r="P41" s="135" t="n">
        <f aca="false">IF(VISK_2027!A66="527 - Zákonné sociální náklady",VISK_2027!H66,0)</f>
        <v>0</v>
      </c>
      <c r="Q41" s="135" t="n">
        <f aca="false">IF(VISK_2027!A66="528 - Jiné sociální náklady",VISK_2027!G66,0)</f>
        <v>0</v>
      </c>
      <c r="R41" s="135" t="n">
        <f aca="false">IF(VISK_2027!A66="528 - Jiné sociální náklady",VISK_2027!H66,0)</f>
        <v>0</v>
      </c>
      <c r="S41" s="135" t="n">
        <f aca="false">IF(VISK_2027!A66="549 - Ostatní náklady z činnosti",VISK_2027!G66,0)</f>
        <v>0</v>
      </c>
      <c r="T41" s="135" t="n">
        <f aca="false">IF(VISK_2027!A66="549 - Ostatní náklady z činnosti",VISK_2027!H66,0)</f>
        <v>0</v>
      </c>
      <c r="U41" s="135" t="n">
        <f aca="false">IF(VISK_2027!A66="041 - Dlouhodobý nehmotný majetek",VISK_2027!G66,0)</f>
        <v>0</v>
      </c>
      <c r="V41" s="135" t="n">
        <f aca="false">IF(VISK_2027!A66="041 - Dlouhodobý nehmotný majetek",VISK_2027!H66,0)</f>
        <v>0</v>
      </c>
      <c r="W41" s="135" t="n">
        <f aca="false">IF(VISK_2027!A66="042 - Dlouhodobý hmotný majetek",VISK_2027!G66,0)</f>
        <v>0</v>
      </c>
      <c r="X41" s="135" t="n">
        <f aca="false">IF(VISK_2027!A66="042 - Dlouhodobý hmotný majetek",VISK_2027!H66,0)</f>
        <v>0</v>
      </c>
      <c r="Y41" s="134" t="n">
        <f aca="false">IF(VISK_2027!A66="558 - Drobný dlouhodobý majetek",VISK_2027!G66,0)</f>
        <v>0</v>
      </c>
      <c r="Z41" s="134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5" t="n">
        <f aca="false">IF(VISK_2027!A67="501 - Materiál",VISK_2027!G67,0)</f>
        <v>0</v>
      </c>
      <c r="B42" s="135" t="n">
        <f aca="false">IF(VISK_2027!A67="501 - Materiál",VISK_2027!H67,0)</f>
        <v>0</v>
      </c>
      <c r="C42" s="135" t="n">
        <f aca="false">IF(VISK_2027!A67="512 - Cestovné",VISK_2027!G67,0)</f>
        <v>0</v>
      </c>
      <c r="D42" s="135" t="n">
        <f aca="false">IF(VISK_2027!A67="512 - Cestovné",VISK_2027!H67,0)</f>
        <v>0</v>
      </c>
      <c r="E42" s="135" t="n">
        <f aca="false">IF(VISK_2027!A67="518 - Služby",VISK_2027!G67,0)</f>
        <v>0</v>
      </c>
      <c r="F42" s="135" t="n">
        <f aca="false">IF(VISK_2027!A67="518 - Služby",VISK_2027!H67,0)</f>
        <v>0</v>
      </c>
      <c r="G42" s="135" t="n">
        <f aca="false">IF(VISK_2027!A67="521.1 - DPP/DPČ",VISK_2027!G67,0)</f>
        <v>0</v>
      </c>
      <c r="H42" s="135" t="n">
        <f aca="false">IF(VISK_2027!A67="521.1 - DPP/DPČ",VISK_2027!H67,0)</f>
        <v>0</v>
      </c>
      <c r="I42" s="135" t="n">
        <f aca="false">IF(VISK_2027!A67="521.2 - Platy",VISK_2027!G67,0)</f>
        <v>0</v>
      </c>
      <c r="J42" s="135" t="n">
        <f aca="false">IF(VISK_2027!A67="521.2 - Platy",VISK_2027!H67,0)</f>
        <v>0</v>
      </c>
      <c r="K42" s="135" t="n">
        <f aca="false">IF(VISK_2027!A67="524 - Zákonné sociální pojištění",VISK_2027!G67,0)</f>
        <v>0</v>
      </c>
      <c r="L42" s="135" t="n">
        <f aca="false">IF(VISK_2027!A67="524 - Zákonné sociální pojištění",VISK_2027!H67,0)</f>
        <v>0</v>
      </c>
      <c r="M42" s="135" t="n">
        <f aca="false">IF(VISK_2027!A67="525 - Jiné sociální pojištění",VISK_2027!G67,0)</f>
        <v>0</v>
      </c>
      <c r="N42" s="135" t="n">
        <f aca="false">IF(VISK_2027!A67="525 - Jiné sociální pojištění",VISK_2027!H67,0)</f>
        <v>0</v>
      </c>
      <c r="O42" s="135" t="n">
        <f aca="false">IF(VISK_2027!A67="527 - Zákonné sociální náklady",VISK_2027!G67,0)</f>
        <v>0</v>
      </c>
      <c r="P42" s="135" t="n">
        <f aca="false">IF(VISK_2027!A67="527 - Zákonné sociální náklady",VISK_2027!H67,0)</f>
        <v>0</v>
      </c>
      <c r="Q42" s="135" t="n">
        <f aca="false">IF(VISK_2027!A67="528 - Jiné sociální náklady",VISK_2027!G67,0)</f>
        <v>0</v>
      </c>
      <c r="R42" s="135" t="n">
        <f aca="false">IF(VISK_2027!A67="528 - Jiné sociální náklady",VISK_2027!H67,0)</f>
        <v>0</v>
      </c>
      <c r="S42" s="135" t="n">
        <f aca="false">IF(VISK_2027!A67="549 - Ostatní náklady z činnosti",VISK_2027!G67,0)</f>
        <v>0</v>
      </c>
      <c r="T42" s="135" t="n">
        <f aca="false">IF(VISK_2027!A67="549 - Ostatní náklady z činnosti",VISK_2027!H67,0)</f>
        <v>0</v>
      </c>
      <c r="U42" s="135" t="n">
        <f aca="false">IF(VISK_2027!A67="041 - Dlouhodobý nehmotný majetek",VISK_2027!G67,0)</f>
        <v>0</v>
      </c>
      <c r="V42" s="135" t="n">
        <f aca="false">IF(VISK_2027!A67="041 - Dlouhodobý nehmotný majetek",VISK_2027!H67,0)</f>
        <v>0</v>
      </c>
      <c r="W42" s="135" t="n">
        <f aca="false">IF(VISK_2027!A67="042 - Dlouhodobý hmotný majetek",VISK_2027!G67,0)</f>
        <v>0</v>
      </c>
      <c r="X42" s="135" t="n">
        <f aca="false">IF(VISK_2027!A67="042 - Dlouhodobý hmotný majetek",VISK_2027!H67,0)</f>
        <v>0</v>
      </c>
      <c r="Y42" s="134" t="n">
        <f aca="false">IF(VISK_2027!A67="558 - Drobný dlouhodobý majetek",VISK_2027!G67,0)</f>
        <v>0</v>
      </c>
      <c r="Z42" s="134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5" t="n">
        <f aca="false">IF(VISK_2027!A68="501 - Materiál",VISK_2027!G68,0)</f>
        <v>0</v>
      </c>
      <c r="B43" s="135" t="n">
        <f aca="false">IF(VISK_2027!A68="501 - Materiál",VISK_2027!H68,0)</f>
        <v>0</v>
      </c>
      <c r="C43" s="135" t="n">
        <f aca="false">IF(VISK_2027!A68="512 - Cestovné",VISK_2027!G68,0)</f>
        <v>0</v>
      </c>
      <c r="D43" s="135" t="n">
        <f aca="false">IF(VISK_2027!A68="512 - Cestovné",VISK_2027!H68,0)</f>
        <v>0</v>
      </c>
      <c r="E43" s="135" t="n">
        <f aca="false">IF(VISK_2027!A68="518 - Služby",VISK_2027!G68,0)</f>
        <v>0</v>
      </c>
      <c r="F43" s="135" t="n">
        <f aca="false">IF(VISK_2027!A68="518 - Služby",VISK_2027!H68,0)</f>
        <v>0</v>
      </c>
      <c r="G43" s="135" t="n">
        <f aca="false">IF(VISK_2027!A68="521.1 - DPP/DPČ",VISK_2027!G68,0)</f>
        <v>0</v>
      </c>
      <c r="H43" s="135" t="n">
        <f aca="false">IF(VISK_2027!A68="521.1 - DPP/DPČ",VISK_2027!H68,0)</f>
        <v>0</v>
      </c>
      <c r="I43" s="135" t="n">
        <f aca="false">IF(VISK_2027!A68="521.2 - Platy",VISK_2027!G68,0)</f>
        <v>0</v>
      </c>
      <c r="J43" s="135" t="n">
        <f aca="false">IF(VISK_2027!A68="521.2 - Platy",VISK_2027!H68,0)</f>
        <v>0</v>
      </c>
      <c r="K43" s="135" t="n">
        <f aca="false">IF(VISK_2027!A68="524 - Zákonné sociální pojištění",VISK_2027!G68,0)</f>
        <v>0</v>
      </c>
      <c r="L43" s="135" t="n">
        <f aca="false">IF(VISK_2027!A68="524 - Zákonné sociální pojištění",VISK_2027!H68,0)</f>
        <v>0</v>
      </c>
      <c r="M43" s="135" t="n">
        <f aca="false">IF(VISK_2027!A68="525 - Jiné sociální pojištění",VISK_2027!G68,0)</f>
        <v>0</v>
      </c>
      <c r="N43" s="135" t="n">
        <f aca="false">IF(VISK_2027!A68="525 - Jiné sociální pojištění",VISK_2027!H68,0)</f>
        <v>0</v>
      </c>
      <c r="O43" s="135" t="n">
        <f aca="false">IF(VISK_2027!A68="527 - Zákonné sociální náklady",VISK_2027!G68,0)</f>
        <v>0</v>
      </c>
      <c r="P43" s="135" t="n">
        <f aca="false">IF(VISK_2027!A68="527 - Zákonné sociální náklady",VISK_2027!H68,0)</f>
        <v>0</v>
      </c>
      <c r="Q43" s="135" t="n">
        <f aca="false">IF(VISK_2027!A68="528 - Jiné sociální náklady",VISK_2027!G68,0)</f>
        <v>0</v>
      </c>
      <c r="R43" s="135" t="n">
        <f aca="false">IF(VISK_2027!A68="528 - Jiné sociální náklady",VISK_2027!H68,0)</f>
        <v>0</v>
      </c>
      <c r="S43" s="135" t="n">
        <f aca="false">IF(VISK_2027!A68="549 - Ostatní náklady z činnosti",VISK_2027!G68,0)</f>
        <v>0</v>
      </c>
      <c r="T43" s="135" t="n">
        <f aca="false">IF(VISK_2027!A68="549 - Ostatní náklady z činnosti",VISK_2027!H68,0)</f>
        <v>0</v>
      </c>
      <c r="U43" s="135" t="n">
        <f aca="false">IF(VISK_2027!A68="041 - Dlouhodobý nehmotný majetek",VISK_2027!G68,0)</f>
        <v>0</v>
      </c>
      <c r="V43" s="135" t="n">
        <f aca="false">IF(VISK_2027!A68="041 - Dlouhodobý nehmotný majetek",VISK_2027!H68,0)</f>
        <v>0</v>
      </c>
      <c r="W43" s="135" t="n">
        <f aca="false">IF(VISK_2027!A68="042 - Dlouhodobý hmotný majetek",VISK_2027!G68,0)</f>
        <v>0</v>
      </c>
      <c r="X43" s="135" t="n">
        <f aca="false">IF(VISK_2027!A68="042 - Dlouhodobý hmotný majetek",VISK_2027!H68,0)</f>
        <v>0</v>
      </c>
      <c r="Y43" s="134" t="n">
        <f aca="false">IF(VISK_2027!A68="558 - Drobný dlouhodobý majetek",VISK_2027!G68,0)</f>
        <v>0</v>
      </c>
      <c r="Z43" s="134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5" t="n">
        <f aca="false">IF(VISK_2027!A69="501 - Materiál",VISK_2027!G69,0)</f>
        <v>0</v>
      </c>
      <c r="B44" s="135" t="n">
        <f aca="false">IF(VISK_2027!A69="501 - Materiál",VISK_2027!H69,0)</f>
        <v>0</v>
      </c>
      <c r="C44" s="135" t="n">
        <f aca="false">IF(VISK_2027!A69="512 - Cestovné",VISK_2027!G69,0)</f>
        <v>0</v>
      </c>
      <c r="D44" s="135" t="n">
        <f aca="false">IF(VISK_2027!A69="512 - Cestovné",VISK_2027!H69,0)</f>
        <v>0</v>
      </c>
      <c r="E44" s="135" t="n">
        <f aca="false">IF(VISK_2027!A69="518 - Služby",VISK_2027!G69,0)</f>
        <v>0</v>
      </c>
      <c r="F44" s="135" t="n">
        <f aca="false">IF(VISK_2027!A69="518 - Služby",VISK_2027!H69,0)</f>
        <v>0</v>
      </c>
      <c r="G44" s="135" t="n">
        <f aca="false">IF(VISK_2027!A69="521.1 - DPP/DPČ",VISK_2027!G69,0)</f>
        <v>0</v>
      </c>
      <c r="H44" s="135" t="n">
        <f aca="false">IF(VISK_2027!A69="521.1 - DPP/DPČ",VISK_2027!H69,0)</f>
        <v>0</v>
      </c>
      <c r="I44" s="135" t="n">
        <f aca="false">IF(VISK_2027!A69="521.2 - Platy",VISK_2027!G69,0)</f>
        <v>0</v>
      </c>
      <c r="J44" s="135" t="n">
        <f aca="false">IF(VISK_2027!A69="521.2 - Platy",VISK_2027!H69,0)</f>
        <v>0</v>
      </c>
      <c r="K44" s="135" t="n">
        <f aca="false">IF(VISK_2027!A69="524 - Zákonné sociální pojištění",VISK_2027!G69,0)</f>
        <v>0</v>
      </c>
      <c r="L44" s="135" t="n">
        <f aca="false">IF(VISK_2027!A69="524 - Zákonné sociální pojištění",VISK_2027!H69,0)</f>
        <v>0</v>
      </c>
      <c r="M44" s="135" t="n">
        <f aca="false">IF(VISK_2027!A69="525 - Jiné sociální pojištění",VISK_2027!G69,0)</f>
        <v>0</v>
      </c>
      <c r="N44" s="135" t="n">
        <f aca="false">IF(VISK_2027!A69="525 - Jiné sociální pojištění",VISK_2027!H69,0)</f>
        <v>0</v>
      </c>
      <c r="O44" s="135" t="n">
        <f aca="false">IF(VISK_2027!A69="527 - Zákonné sociální náklady",VISK_2027!G69,0)</f>
        <v>0</v>
      </c>
      <c r="P44" s="135" t="n">
        <f aca="false">IF(VISK_2027!A69="527 - Zákonné sociální náklady",VISK_2027!H69,0)</f>
        <v>0</v>
      </c>
      <c r="Q44" s="135" t="n">
        <f aca="false">IF(VISK_2027!A69="528 - Jiné sociální náklady",VISK_2027!G69,0)</f>
        <v>0</v>
      </c>
      <c r="R44" s="135" t="n">
        <f aca="false">IF(VISK_2027!A69="528 - Jiné sociální náklady",VISK_2027!H69,0)</f>
        <v>0</v>
      </c>
      <c r="S44" s="135" t="n">
        <f aca="false">IF(VISK_2027!A69="549 - Ostatní náklady z činnosti",VISK_2027!G69,0)</f>
        <v>0</v>
      </c>
      <c r="T44" s="135" t="n">
        <f aca="false">IF(VISK_2027!A69="549 - Ostatní náklady z činnosti",VISK_2027!H69,0)</f>
        <v>0</v>
      </c>
      <c r="U44" s="135" t="n">
        <f aca="false">IF(VISK_2027!A69="041 - Dlouhodobý nehmotný majetek",VISK_2027!G69,0)</f>
        <v>0</v>
      </c>
      <c r="V44" s="135" t="n">
        <f aca="false">IF(VISK_2027!A69="041 - Dlouhodobý nehmotný majetek",VISK_2027!H69,0)</f>
        <v>0</v>
      </c>
      <c r="W44" s="135" t="n">
        <f aca="false">IF(VISK_2027!A69="042 - Dlouhodobý hmotný majetek",VISK_2027!G69,0)</f>
        <v>0</v>
      </c>
      <c r="X44" s="135" t="n">
        <f aca="false">IF(VISK_2027!A69="042 - Dlouhodobý hmotný majetek",VISK_2027!H69,0)</f>
        <v>0</v>
      </c>
      <c r="Y44" s="134" t="n">
        <f aca="false">IF(VISK_2027!A69="558 - Drobný dlouhodobý majetek",VISK_2027!G69,0)</f>
        <v>0</v>
      </c>
      <c r="Z44" s="134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5" t="n">
        <f aca="false">IF(VISK_2027!A70="501 - Materiál",VISK_2027!G70,0)</f>
        <v>0</v>
      </c>
      <c r="B45" s="135" t="n">
        <f aca="false">IF(VISK_2027!A70="501 - Materiál",VISK_2027!H70,0)</f>
        <v>0</v>
      </c>
      <c r="C45" s="135" t="n">
        <f aca="false">IF(VISK_2027!A70="512 - Cestovné",VISK_2027!G70,0)</f>
        <v>0</v>
      </c>
      <c r="D45" s="135" t="n">
        <f aca="false">IF(VISK_2027!A70="512 - Cestovné",VISK_2027!H70,0)</f>
        <v>0</v>
      </c>
      <c r="E45" s="135" t="n">
        <f aca="false">IF(VISK_2027!A70="518 - Služby",VISK_2027!G70,0)</f>
        <v>0</v>
      </c>
      <c r="F45" s="135" t="n">
        <f aca="false">IF(VISK_2027!A70="518 - Služby",VISK_2027!H70,0)</f>
        <v>0</v>
      </c>
      <c r="G45" s="135" t="n">
        <f aca="false">IF(VISK_2027!A70="521.1 - DPP/DPČ",VISK_2027!G70,0)</f>
        <v>0</v>
      </c>
      <c r="H45" s="135" t="n">
        <f aca="false">IF(VISK_2027!A70="521.1 - DPP/DPČ",VISK_2027!H70,0)</f>
        <v>0</v>
      </c>
      <c r="I45" s="135" t="n">
        <f aca="false">IF(VISK_2027!A70="521.2 - Platy",VISK_2027!G70,0)</f>
        <v>0</v>
      </c>
      <c r="J45" s="135" t="n">
        <f aca="false">IF(VISK_2027!A70="521.2 - Platy",VISK_2027!H70,0)</f>
        <v>0</v>
      </c>
      <c r="K45" s="135" t="n">
        <f aca="false">IF(VISK_2027!A70="524 - Zákonné sociální pojištění",VISK_2027!G70,0)</f>
        <v>0</v>
      </c>
      <c r="L45" s="135" t="n">
        <f aca="false">IF(VISK_2027!A70="524 - Zákonné sociální pojištění",VISK_2027!H70,0)</f>
        <v>0</v>
      </c>
      <c r="M45" s="135" t="n">
        <f aca="false">IF(VISK_2027!A70="525 - Jiné sociální pojištění",VISK_2027!G70,0)</f>
        <v>0</v>
      </c>
      <c r="N45" s="135" t="n">
        <f aca="false">IF(VISK_2027!A70="525 - Jiné sociální pojištění",VISK_2027!H70,0)</f>
        <v>0</v>
      </c>
      <c r="O45" s="135" t="n">
        <f aca="false">IF(VISK_2027!A70="527 - Zákonné sociální náklady",VISK_2027!G70,0)</f>
        <v>0</v>
      </c>
      <c r="P45" s="135" t="n">
        <f aca="false">IF(VISK_2027!A70="527 - Zákonné sociální náklady",VISK_2027!H70,0)</f>
        <v>0</v>
      </c>
      <c r="Q45" s="135" t="n">
        <f aca="false">IF(VISK_2027!A70="528 - Jiné sociální náklady",VISK_2027!G70,0)</f>
        <v>0</v>
      </c>
      <c r="R45" s="135" t="n">
        <f aca="false">IF(VISK_2027!A70="528 - Jiné sociální náklady",VISK_2027!H70,0)</f>
        <v>0</v>
      </c>
      <c r="S45" s="135" t="n">
        <f aca="false">IF(VISK_2027!A70="549 - Ostatní náklady z činnosti",VISK_2027!G70,0)</f>
        <v>0</v>
      </c>
      <c r="T45" s="135" t="n">
        <f aca="false">IF(VISK_2027!A70="549 - Ostatní náklady z činnosti",VISK_2027!H70,0)</f>
        <v>0</v>
      </c>
      <c r="U45" s="135" t="n">
        <f aca="false">IF(VISK_2027!A70="041 - Dlouhodobý nehmotný majetek",VISK_2027!G70,0)</f>
        <v>0</v>
      </c>
      <c r="V45" s="135" t="n">
        <f aca="false">IF(VISK_2027!A70="041 - Dlouhodobý nehmotný majetek",VISK_2027!H70,0)</f>
        <v>0</v>
      </c>
      <c r="W45" s="135" t="n">
        <f aca="false">IF(VISK_2027!A70="042 - Dlouhodobý hmotný majetek",VISK_2027!G70,0)</f>
        <v>0</v>
      </c>
      <c r="X45" s="135" t="n">
        <f aca="false">IF(VISK_2027!A70="042 - Dlouhodobý hmotný majetek",VISK_2027!H70,0)</f>
        <v>0</v>
      </c>
      <c r="Y45" s="134" t="n">
        <f aca="false">IF(VISK_2027!A70="558 - Drobný dlouhodobý majetek",VISK_2027!G70,0)</f>
        <v>0</v>
      </c>
      <c r="Z45" s="134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5" t="n">
        <f aca="false">IF(VISK_2027!A71="501 - Materiál",VISK_2027!G71,0)</f>
        <v>0</v>
      </c>
      <c r="B46" s="135" t="n">
        <f aca="false">IF(VISK_2027!A71="501 - Materiál",VISK_2027!H71,0)</f>
        <v>0</v>
      </c>
      <c r="C46" s="135" t="n">
        <f aca="false">IF(VISK_2027!A71="512 - Cestovné",VISK_2027!G71,0)</f>
        <v>0</v>
      </c>
      <c r="D46" s="135" t="n">
        <f aca="false">IF(VISK_2027!A71="512 - Cestovné",VISK_2027!H71,0)</f>
        <v>0</v>
      </c>
      <c r="E46" s="135" t="n">
        <f aca="false">IF(VISK_2027!A71="518 - Služby",VISK_2027!G71,0)</f>
        <v>0</v>
      </c>
      <c r="F46" s="135" t="n">
        <f aca="false">IF(VISK_2027!A71="518 - Služby",VISK_2027!H71,0)</f>
        <v>0</v>
      </c>
      <c r="G46" s="135" t="n">
        <f aca="false">IF(VISK_2027!A71="521.1 - DPP/DPČ",VISK_2027!G71,0)</f>
        <v>0</v>
      </c>
      <c r="H46" s="135" t="n">
        <f aca="false">IF(VISK_2027!A71="521.1 - DPP/DPČ",VISK_2027!H71,0)</f>
        <v>0</v>
      </c>
      <c r="I46" s="135" t="n">
        <f aca="false">IF(VISK_2027!A71="521.2 - Platy",VISK_2027!G71,0)</f>
        <v>0</v>
      </c>
      <c r="J46" s="135" t="n">
        <f aca="false">IF(VISK_2027!A71="521.2 - Platy",VISK_2027!H71,0)</f>
        <v>0</v>
      </c>
      <c r="K46" s="135" t="n">
        <f aca="false">IF(VISK_2027!A71="524 - Zákonné sociální pojištění",VISK_2027!G71,0)</f>
        <v>0</v>
      </c>
      <c r="L46" s="135" t="n">
        <f aca="false">IF(VISK_2027!A71="524 - Zákonné sociální pojištění",VISK_2027!H71,0)</f>
        <v>0</v>
      </c>
      <c r="M46" s="135" t="n">
        <f aca="false">IF(VISK_2027!A71="525 - Jiné sociální pojištění",VISK_2027!G71,0)</f>
        <v>0</v>
      </c>
      <c r="N46" s="135" t="n">
        <f aca="false">IF(VISK_2027!A71="525 - Jiné sociální pojištění",VISK_2027!H71,0)</f>
        <v>0</v>
      </c>
      <c r="O46" s="135" t="n">
        <f aca="false">IF(VISK_2027!A71="527 - Zákonné sociální náklady",VISK_2027!G71,0)</f>
        <v>0</v>
      </c>
      <c r="P46" s="135" t="n">
        <f aca="false">IF(VISK_2027!A71="527 - Zákonné sociální náklady",VISK_2027!H71,0)</f>
        <v>0</v>
      </c>
      <c r="Q46" s="135" t="n">
        <f aca="false">IF(VISK_2027!A71="528 - Jiné sociální náklady",VISK_2027!G71,0)</f>
        <v>0</v>
      </c>
      <c r="R46" s="135" t="n">
        <f aca="false">IF(VISK_2027!A71="528 - Jiné sociální náklady",VISK_2027!H71,0)</f>
        <v>0</v>
      </c>
      <c r="S46" s="135" t="n">
        <f aca="false">IF(VISK_2027!A71="549 - Ostatní náklady z činnosti",VISK_2027!G71,0)</f>
        <v>0</v>
      </c>
      <c r="T46" s="135" t="n">
        <f aca="false">IF(VISK_2027!A71="549 - Ostatní náklady z činnosti",VISK_2027!H71,0)</f>
        <v>0</v>
      </c>
      <c r="U46" s="135" t="n">
        <f aca="false">IF(VISK_2027!A71="041 - Dlouhodobý nehmotný majetek",VISK_2027!G71,0)</f>
        <v>0</v>
      </c>
      <c r="V46" s="135" t="n">
        <f aca="false">IF(VISK_2027!A71="041 - Dlouhodobý nehmotný majetek",VISK_2027!H71,0)</f>
        <v>0</v>
      </c>
      <c r="W46" s="135" t="n">
        <f aca="false">IF(VISK_2027!A71="042 - Dlouhodobý hmotný majetek",VISK_2027!G71,0)</f>
        <v>0</v>
      </c>
      <c r="X46" s="135" t="n">
        <f aca="false">IF(VISK_2027!A71="042 - Dlouhodobý hmotný majetek",VISK_2027!H71,0)</f>
        <v>0</v>
      </c>
      <c r="Y46" s="134" t="n">
        <f aca="false">IF(VISK_2027!A71="558 - Drobný dlouhodobý majetek",VISK_2027!G71,0)</f>
        <v>0</v>
      </c>
      <c r="Z46" s="134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5" t="n">
        <f aca="false">IF(VISK_2027!A72="501 - Materiál",VISK_2027!G72,0)</f>
        <v>0</v>
      </c>
      <c r="B47" s="135" t="n">
        <f aca="false">IF(VISK_2027!A72="501 - Materiál",VISK_2027!H72,0)</f>
        <v>0</v>
      </c>
      <c r="C47" s="135" t="n">
        <f aca="false">IF(VISK_2027!A72="512 - Cestovné",VISK_2027!G72,0)</f>
        <v>0</v>
      </c>
      <c r="D47" s="135" t="n">
        <f aca="false">IF(VISK_2027!A72="512 - Cestovné",VISK_2027!H72,0)</f>
        <v>0</v>
      </c>
      <c r="E47" s="135" t="n">
        <f aca="false">IF(VISK_2027!A72="518 - Služby",VISK_2027!G72,0)</f>
        <v>0</v>
      </c>
      <c r="F47" s="135" t="n">
        <f aca="false">IF(VISK_2027!A72="518 - Služby",VISK_2027!H72,0)</f>
        <v>0</v>
      </c>
      <c r="G47" s="135" t="n">
        <f aca="false">IF(VISK_2027!A72="521.1 - DPP/DPČ",VISK_2027!G72,0)</f>
        <v>0</v>
      </c>
      <c r="H47" s="135" t="n">
        <f aca="false">IF(VISK_2027!A72="521.1 - DPP/DPČ",VISK_2027!H72,0)</f>
        <v>0</v>
      </c>
      <c r="I47" s="135" t="n">
        <f aca="false">IF(VISK_2027!A72="521.2 - Platy",VISK_2027!G72,0)</f>
        <v>0</v>
      </c>
      <c r="J47" s="135" t="n">
        <f aca="false">IF(VISK_2027!A72="521.2 - Platy",VISK_2027!H72,0)</f>
        <v>0</v>
      </c>
      <c r="K47" s="135" t="n">
        <f aca="false">IF(VISK_2027!A72="524 - Zákonné sociální pojištění",VISK_2027!G72,0)</f>
        <v>0</v>
      </c>
      <c r="L47" s="135" t="n">
        <f aca="false">IF(VISK_2027!A72="524 - Zákonné sociální pojištění",VISK_2027!H72,0)</f>
        <v>0</v>
      </c>
      <c r="M47" s="135" t="n">
        <f aca="false">IF(VISK_2027!A72="525 - Jiné sociální pojištění",VISK_2027!G72,0)</f>
        <v>0</v>
      </c>
      <c r="N47" s="135" t="n">
        <f aca="false">IF(VISK_2027!A72="525 - Jiné sociální pojištění",VISK_2027!H72,0)</f>
        <v>0</v>
      </c>
      <c r="O47" s="135" t="n">
        <f aca="false">IF(VISK_2027!A72="527 - Zákonné sociální náklady",VISK_2027!G72,0)</f>
        <v>0</v>
      </c>
      <c r="P47" s="135" t="n">
        <f aca="false">IF(VISK_2027!A72="527 - Zákonné sociální náklady",VISK_2027!H72,0)</f>
        <v>0</v>
      </c>
      <c r="Q47" s="135" t="n">
        <f aca="false">IF(VISK_2027!A72="528 - Jiné sociální náklady",VISK_2027!G72,0)</f>
        <v>0</v>
      </c>
      <c r="R47" s="135" t="n">
        <f aca="false">IF(VISK_2027!A72="528 - Jiné sociální náklady",VISK_2027!H72,0)</f>
        <v>0</v>
      </c>
      <c r="S47" s="135" t="n">
        <f aca="false">IF(VISK_2027!A72="549 - Ostatní náklady z činnosti",VISK_2027!G72,0)</f>
        <v>0</v>
      </c>
      <c r="T47" s="135" t="n">
        <f aca="false">IF(VISK_2027!A72="549 - Ostatní náklady z činnosti",VISK_2027!H72,0)</f>
        <v>0</v>
      </c>
      <c r="U47" s="135" t="n">
        <f aca="false">IF(VISK_2027!A72="041 - Dlouhodobý nehmotný majetek",VISK_2027!G72,0)</f>
        <v>0</v>
      </c>
      <c r="V47" s="135" t="n">
        <f aca="false">IF(VISK_2027!A72="041 - Dlouhodobý nehmotný majetek",VISK_2027!H72,0)</f>
        <v>0</v>
      </c>
      <c r="W47" s="135" t="n">
        <f aca="false">IF(VISK_2027!A72="042 - Dlouhodobý hmotný majetek",VISK_2027!G72,0)</f>
        <v>0</v>
      </c>
      <c r="X47" s="135" t="n">
        <f aca="false">IF(VISK_2027!A72="042 - Dlouhodobý hmotný majetek",VISK_2027!H72,0)</f>
        <v>0</v>
      </c>
      <c r="Y47" s="134" t="n">
        <f aca="false">IF(VISK_2027!A72="558 - Drobný dlouhodobý majetek",VISK_2027!G72,0)</f>
        <v>0</v>
      </c>
      <c r="Z47" s="134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5" t="n">
        <f aca="false">IF(VISK_2027!A73="501 - Materiál",VISK_2027!G73,0)</f>
        <v>0</v>
      </c>
      <c r="B48" s="135" t="n">
        <f aca="false">IF(VISK_2027!A73="501 - Materiál",VISK_2027!H73,0)</f>
        <v>0</v>
      </c>
      <c r="C48" s="135" t="n">
        <f aca="false">IF(VISK_2027!A73="512 - Cestovné",VISK_2027!G73,0)</f>
        <v>0</v>
      </c>
      <c r="D48" s="135" t="n">
        <f aca="false">IF(VISK_2027!A73="512 - Cestovné",VISK_2027!H73,0)</f>
        <v>0</v>
      </c>
      <c r="E48" s="135" t="n">
        <f aca="false">IF(VISK_2027!A73="518 - Služby",VISK_2027!G73,0)</f>
        <v>0</v>
      </c>
      <c r="F48" s="135" t="n">
        <f aca="false">IF(VISK_2027!A73="518 - Služby",VISK_2027!H73,0)</f>
        <v>0</v>
      </c>
      <c r="G48" s="135" t="n">
        <f aca="false">IF(VISK_2027!A73="521.1 - DPP/DPČ",VISK_2027!G73,0)</f>
        <v>0</v>
      </c>
      <c r="H48" s="135" t="n">
        <f aca="false">IF(VISK_2027!A73="521.1 - DPP/DPČ",VISK_2027!H73,0)</f>
        <v>0</v>
      </c>
      <c r="I48" s="135" t="n">
        <f aca="false">IF(VISK_2027!A73="521.2 - Platy",VISK_2027!G73,0)</f>
        <v>0</v>
      </c>
      <c r="J48" s="135" t="n">
        <f aca="false">IF(VISK_2027!A73="521.2 - Platy",VISK_2027!H73,0)</f>
        <v>0</v>
      </c>
      <c r="K48" s="135" t="n">
        <f aca="false">IF(VISK_2027!A73="524 - Zákonné sociální pojištění",VISK_2027!G73,0)</f>
        <v>0</v>
      </c>
      <c r="L48" s="135" t="n">
        <f aca="false">IF(VISK_2027!A73="524 - Zákonné sociální pojištění",VISK_2027!H73,0)</f>
        <v>0</v>
      </c>
      <c r="M48" s="135" t="n">
        <f aca="false">IF(VISK_2027!A73="525 - Jiné sociální pojištění",VISK_2027!G73,0)</f>
        <v>0</v>
      </c>
      <c r="N48" s="135" t="n">
        <f aca="false">IF(VISK_2027!A73="525 - Jiné sociální pojištění",VISK_2027!H73,0)</f>
        <v>0</v>
      </c>
      <c r="O48" s="135" t="n">
        <f aca="false">IF(VISK_2027!A73="527 - Zákonné sociální náklady",VISK_2027!G73,0)</f>
        <v>0</v>
      </c>
      <c r="P48" s="135" t="n">
        <f aca="false">IF(VISK_2027!A73="527 - Zákonné sociální náklady",VISK_2027!H73,0)</f>
        <v>0</v>
      </c>
      <c r="Q48" s="135" t="n">
        <f aca="false">IF(VISK_2027!A73="528 - Jiné sociální náklady",VISK_2027!G73,0)</f>
        <v>0</v>
      </c>
      <c r="R48" s="135" t="n">
        <f aca="false">IF(VISK_2027!A73="528 - Jiné sociální náklady",VISK_2027!H73,0)</f>
        <v>0</v>
      </c>
      <c r="S48" s="135" t="n">
        <f aca="false">IF(VISK_2027!A73="549 - Ostatní náklady z činnosti",VISK_2027!G73,0)</f>
        <v>0</v>
      </c>
      <c r="T48" s="135" t="n">
        <f aca="false">IF(VISK_2027!A73="549 - Ostatní náklady z činnosti",VISK_2027!H73,0)</f>
        <v>0</v>
      </c>
      <c r="U48" s="135" t="n">
        <f aca="false">IF(VISK_2027!A73="041 - Dlouhodobý nehmotný majetek",VISK_2027!G73,0)</f>
        <v>0</v>
      </c>
      <c r="V48" s="135" t="n">
        <f aca="false">IF(VISK_2027!A73="041 - Dlouhodobý nehmotný majetek",VISK_2027!H73,0)</f>
        <v>0</v>
      </c>
      <c r="W48" s="135" t="n">
        <f aca="false">IF(VISK_2027!A73="042 - Dlouhodobý hmotný majetek",VISK_2027!G73,0)</f>
        <v>0</v>
      </c>
      <c r="X48" s="135" t="n">
        <f aca="false">IF(VISK_2027!A73="042 - Dlouhodobý hmotný majetek",VISK_2027!H73,0)</f>
        <v>0</v>
      </c>
      <c r="Y48" s="134" t="n">
        <f aca="false">IF(VISK_2027!A73="558 - Drobný dlouhodobý majetek",VISK_2027!G73,0)</f>
        <v>0</v>
      </c>
      <c r="Z48" s="134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5" t="n">
        <f aca="false">IF(VISK_2027!A74="501 - Materiál",VISK_2027!G74,0)</f>
        <v>0</v>
      </c>
      <c r="B49" s="135" t="n">
        <f aca="false">IF(VISK_2027!A74="501 - Materiál",VISK_2027!H74,0)</f>
        <v>0</v>
      </c>
      <c r="C49" s="135" t="n">
        <f aca="false">IF(VISK_2027!A74="512 - Cestovné",VISK_2027!G74,0)</f>
        <v>0</v>
      </c>
      <c r="D49" s="135" t="n">
        <f aca="false">IF(VISK_2027!A74="512 - Cestovné",VISK_2027!H74,0)</f>
        <v>0</v>
      </c>
      <c r="E49" s="135" t="n">
        <f aca="false">IF(VISK_2027!A74="518 - Služby",VISK_2027!G74,0)</f>
        <v>0</v>
      </c>
      <c r="F49" s="135" t="n">
        <f aca="false">IF(VISK_2027!A74="518 - Služby",VISK_2027!H74,0)</f>
        <v>0</v>
      </c>
      <c r="G49" s="135" t="n">
        <f aca="false">IF(VISK_2027!A74="521.1 - DPP/DPČ",VISK_2027!G74,0)</f>
        <v>0</v>
      </c>
      <c r="H49" s="135" t="n">
        <f aca="false">IF(VISK_2027!A74="521.1 - DPP/DPČ",VISK_2027!H74,0)</f>
        <v>0</v>
      </c>
      <c r="I49" s="135" t="n">
        <f aca="false">IF(VISK_2027!A74="521.2 - Platy",VISK_2027!G74,0)</f>
        <v>0</v>
      </c>
      <c r="J49" s="135" t="n">
        <f aca="false">IF(VISK_2027!A74="521.2 - Platy",VISK_2027!H74,0)</f>
        <v>0</v>
      </c>
      <c r="K49" s="135" t="n">
        <f aca="false">IF(VISK_2027!A74="524 - Zákonné sociální pojištění",VISK_2027!G74,0)</f>
        <v>0</v>
      </c>
      <c r="L49" s="135" t="n">
        <f aca="false">IF(VISK_2027!A74="524 - Zákonné sociální pojištění",VISK_2027!H74,0)</f>
        <v>0</v>
      </c>
      <c r="M49" s="135" t="n">
        <f aca="false">IF(VISK_2027!A74="525 - Jiné sociální pojištění",VISK_2027!G74,0)</f>
        <v>0</v>
      </c>
      <c r="N49" s="135" t="n">
        <f aca="false">IF(VISK_2027!A74="525 - Jiné sociální pojištění",VISK_2027!H74,0)</f>
        <v>0</v>
      </c>
      <c r="O49" s="135" t="n">
        <f aca="false">IF(VISK_2027!A74="527 - Zákonné sociální náklady",VISK_2027!G74,0)</f>
        <v>0</v>
      </c>
      <c r="P49" s="135" t="n">
        <f aca="false">IF(VISK_2027!A74="527 - Zákonné sociální náklady",VISK_2027!H74,0)</f>
        <v>0</v>
      </c>
      <c r="Q49" s="135" t="n">
        <f aca="false">IF(VISK_2027!A74="528 - Jiné sociální náklady",VISK_2027!G74,0)</f>
        <v>0</v>
      </c>
      <c r="R49" s="135" t="n">
        <f aca="false">IF(VISK_2027!A74="528 - Jiné sociální náklady",VISK_2027!H74,0)</f>
        <v>0</v>
      </c>
      <c r="S49" s="135" t="n">
        <f aca="false">IF(VISK_2027!A74="549 - Ostatní náklady z činnosti",VISK_2027!G74,0)</f>
        <v>0</v>
      </c>
      <c r="T49" s="135" t="n">
        <f aca="false">IF(VISK_2027!A74="549 - Ostatní náklady z činnosti",VISK_2027!H74,0)</f>
        <v>0</v>
      </c>
      <c r="U49" s="135" t="n">
        <f aca="false">IF(VISK_2027!A74="041 - Dlouhodobý nehmotný majetek",VISK_2027!G74,0)</f>
        <v>0</v>
      </c>
      <c r="V49" s="135" t="n">
        <f aca="false">IF(VISK_2027!A74="041 - Dlouhodobý nehmotný majetek",VISK_2027!H74,0)</f>
        <v>0</v>
      </c>
      <c r="W49" s="135" t="n">
        <f aca="false">IF(VISK_2027!A74="042 - Dlouhodobý hmotný majetek",VISK_2027!G74,0)</f>
        <v>0</v>
      </c>
      <c r="X49" s="135" t="n">
        <f aca="false">IF(VISK_2027!A74="042 - Dlouhodobý hmotný majetek",VISK_2027!H74,0)</f>
        <v>0</v>
      </c>
      <c r="Y49" s="134" t="n">
        <f aca="false">IF(VISK_2027!A74="558 - Drobný dlouhodobý majetek",VISK_2027!G74,0)</f>
        <v>0</v>
      </c>
      <c r="Z49" s="134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5" t="n">
        <f aca="false">IF(VISK_2027!A75="501 - Materiál",VISK_2027!G75,0)</f>
        <v>0</v>
      </c>
      <c r="B50" s="135" t="n">
        <f aca="false">IF(VISK_2027!A75="501 - Materiál",VISK_2027!H75,0)</f>
        <v>0</v>
      </c>
      <c r="C50" s="135" t="n">
        <f aca="false">IF(VISK_2027!A75="512 - Cestovné",VISK_2027!G75,0)</f>
        <v>0</v>
      </c>
      <c r="D50" s="135" t="n">
        <f aca="false">IF(VISK_2027!A75="512 - Cestovné",VISK_2027!H75,0)</f>
        <v>0</v>
      </c>
      <c r="E50" s="135" t="n">
        <f aca="false">IF(VISK_2027!A75="518 - Služby",VISK_2027!G75,0)</f>
        <v>0</v>
      </c>
      <c r="F50" s="135" t="n">
        <f aca="false">IF(VISK_2027!A75="518 - Služby",VISK_2027!H75,0)</f>
        <v>0</v>
      </c>
      <c r="G50" s="135" t="n">
        <f aca="false">IF(VISK_2027!A75="521.1 - DPP/DPČ",VISK_2027!G75,0)</f>
        <v>0</v>
      </c>
      <c r="H50" s="135" t="n">
        <f aca="false">IF(VISK_2027!A75="521.1 - DPP/DPČ",VISK_2027!H75,0)</f>
        <v>0</v>
      </c>
      <c r="I50" s="135" t="n">
        <f aca="false">IF(VISK_2027!A75="521.2 - Platy",VISK_2027!G75,0)</f>
        <v>0</v>
      </c>
      <c r="J50" s="135" t="n">
        <f aca="false">IF(VISK_2027!A75="521.2 - Platy",VISK_2027!H75,0)</f>
        <v>0</v>
      </c>
      <c r="K50" s="135" t="n">
        <f aca="false">IF(VISK_2027!A75="524 - Zákonné sociální pojištění",VISK_2027!G75,0)</f>
        <v>0</v>
      </c>
      <c r="L50" s="135" t="n">
        <f aca="false">IF(VISK_2027!A75="524 - Zákonné sociální pojištění",VISK_2027!H75,0)</f>
        <v>0</v>
      </c>
      <c r="M50" s="135" t="n">
        <f aca="false">IF(VISK_2027!A75="525 - Jiné sociální pojištění",VISK_2027!G75,0)</f>
        <v>0</v>
      </c>
      <c r="N50" s="135" t="n">
        <f aca="false">IF(VISK_2027!A75="525 - Jiné sociální pojištění",VISK_2027!H75,0)</f>
        <v>0</v>
      </c>
      <c r="O50" s="135" t="n">
        <f aca="false">IF(VISK_2027!A75="527 - Zákonné sociální náklady",VISK_2027!G75,0)</f>
        <v>0</v>
      </c>
      <c r="P50" s="135" t="n">
        <f aca="false">IF(VISK_2027!A75="527 - Zákonné sociální náklady",VISK_2027!H75,0)</f>
        <v>0</v>
      </c>
      <c r="Q50" s="135" t="n">
        <f aca="false">IF(VISK_2027!A75="528 - Jiné sociální náklady",VISK_2027!G75,0)</f>
        <v>0</v>
      </c>
      <c r="R50" s="135" t="n">
        <f aca="false">IF(VISK_2027!A75="528 - Jiné sociální náklady",VISK_2027!H75,0)</f>
        <v>0</v>
      </c>
      <c r="S50" s="135" t="n">
        <f aca="false">IF(VISK_2027!A75="549 - Ostatní náklady z činnosti",VISK_2027!G75,0)</f>
        <v>0</v>
      </c>
      <c r="T50" s="135" t="n">
        <f aca="false">IF(VISK_2027!A75="549 - Ostatní náklady z činnosti",VISK_2027!H75,0)</f>
        <v>0</v>
      </c>
      <c r="U50" s="135" t="n">
        <f aca="false">IF(VISK_2027!A75="041 - Dlouhodobý nehmotný majetek",VISK_2027!G75,0)</f>
        <v>0</v>
      </c>
      <c r="V50" s="135" t="n">
        <f aca="false">IF(VISK_2027!A75="041 - Dlouhodobý nehmotný majetek",VISK_2027!H75,0)</f>
        <v>0</v>
      </c>
      <c r="W50" s="135" t="n">
        <f aca="false">IF(VISK_2027!A75="042 - Dlouhodobý hmotný majetek",VISK_2027!G75,0)</f>
        <v>0</v>
      </c>
      <c r="X50" s="135" t="n">
        <f aca="false">IF(VISK_2027!A75="042 - Dlouhodobý hmotný majetek",VISK_2027!H75,0)</f>
        <v>0</v>
      </c>
      <c r="Y50" s="134" t="n">
        <f aca="false">IF(VISK_2027!A75="558 - Drobný dlouhodobý majetek",VISK_2027!G75,0)</f>
        <v>0</v>
      </c>
      <c r="Z50" s="134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5" t="n">
        <f aca="false">IF(VISK_2027!A76="501 - Materiál",VISK_2027!G76,0)</f>
        <v>0</v>
      </c>
      <c r="B51" s="135" t="n">
        <f aca="false">IF(VISK_2027!A76="501 - Materiál",VISK_2027!H76,0)</f>
        <v>0</v>
      </c>
      <c r="C51" s="135" t="n">
        <f aca="false">IF(VISK_2027!A76="512 - Cestovné",VISK_2027!G76,0)</f>
        <v>0</v>
      </c>
      <c r="D51" s="135" t="n">
        <f aca="false">IF(VISK_2027!A76="512 - Cestovné",VISK_2027!H76,0)</f>
        <v>0</v>
      </c>
      <c r="E51" s="135" t="n">
        <f aca="false">IF(VISK_2027!A76="518 - Služby",VISK_2027!G76,0)</f>
        <v>0</v>
      </c>
      <c r="F51" s="135" t="n">
        <f aca="false">IF(VISK_2027!A76="518 - Služby",VISK_2027!H76,0)</f>
        <v>0</v>
      </c>
      <c r="G51" s="135" t="n">
        <f aca="false">IF(VISK_2027!A76="521.1 - DPP/DPČ",VISK_2027!G76,0)</f>
        <v>0</v>
      </c>
      <c r="H51" s="135" t="n">
        <f aca="false">IF(VISK_2027!A76="521.1 - DPP/DPČ",VISK_2027!H76,0)</f>
        <v>0</v>
      </c>
      <c r="I51" s="135" t="n">
        <f aca="false">IF(VISK_2027!A76="521.2 - Platy",VISK_2027!G76,0)</f>
        <v>0</v>
      </c>
      <c r="J51" s="135" t="n">
        <f aca="false">IF(VISK_2027!A76="521.2 - Platy",VISK_2027!H76,0)</f>
        <v>0</v>
      </c>
      <c r="K51" s="135" t="n">
        <f aca="false">IF(VISK_2027!A76="524 - Zákonné sociální pojištění",VISK_2027!G76,0)</f>
        <v>0</v>
      </c>
      <c r="L51" s="135" t="n">
        <f aca="false">IF(VISK_2027!A76="524 - Zákonné sociální pojištění",VISK_2027!H76,0)</f>
        <v>0</v>
      </c>
      <c r="M51" s="135" t="n">
        <f aca="false">IF(VISK_2027!A76="525 - Jiné sociální pojištění",VISK_2027!G76,0)</f>
        <v>0</v>
      </c>
      <c r="N51" s="135" t="n">
        <f aca="false">IF(VISK_2027!A76="525 - Jiné sociální pojištění",VISK_2027!H76,0)</f>
        <v>0</v>
      </c>
      <c r="O51" s="135" t="n">
        <f aca="false">IF(VISK_2027!A76="527 - Zákonné sociální náklady",VISK_2027!G76,0)</f>
        <v>0</v>
      </c>
      <c r="P51" s="135" t="n">
        <f aca="false">IF(VISK_2027!A76="527 - Zákonné sociální náklady",VISK_2027!H76,0)</f>
        <v>0</v>
      </c>
      <c r="Q51" s="135" t="n">
        <f aca="false">IF(VISK_2027!A76="528 - Jiné sociální náklady",VISK_2027!G76,0)</f>
        <v>0</v>
      </c>
      <c r="R51" s="135" t="n">
        <f aca="false">IF(VISK_2027!A76="528 - Jiné sociální náklady",VISK_2027!H76,0)</f>
        <v>0</v>
      </c>
      <c r="S51" s="135" t="n">
        <f aca="false">IF(VISK_2027!A76="549 - Ostatní náklady z činnosti",VISK_2027!G76,0)</f>
        <v>0</v>
      </c>
      <c r="T51" s="135" t="n">
        <f aca="false">IF(VISK_2027!A76="549 - Ostatní náklady z činnosti",VISK_2027!H76,0)</f>
        <v>0</v>
      </c>
      <c r="U51" s="135" t="n">
        <f aca="false">IF(VISK_2027!A76="041 - Dlouhodobý nehmotný majetek",VISK_2027!G76,0)</f>
        <v>0</v>
      </c>
      <c r="V51" s="135" t="n">
        <f aca="false">IF(VISK_2027!A76="041 - Dlouhodobý nehmotný majetek",VISK_2027!H76,0)</f>
        <v>0</v>
      </c>
      <c r="W51" s="135" t="n">
        <f aca="false">IF(VISK_2027!A76="042 - Dlouhodobý hmotný majetek",VISK_2027!G76,0)</f>
        <v>0</v>
      </c>
      <c r="X51" s="135" t="n">
        <f aca="false">IF(VISK_2027!A76="042 - Dlouhodobý hmotný majetek",VISK_2027!H76,0)</f>
        <v>0</v>
      </c>
      <c r="Y51" s="134" t="n">
        <f aca="false">IF(VISK_2027!A76="558 - Drobný dlouhodobý majetek",VISK_2027!G76,0)</f>
        <v>0</v>
      </c>
      <c r="Z51" s="134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5" t="n">
        <f aca="false">IF(VISK_2027!A77="501 - Materiál",VISK_2027!G77,0)</f>
        <v>0</v>
      </c>
      <c r="B52" s="135" t="n">
        <f aca="false">IF(VISK_2027!A77="501 - Materiál",VISK_2027!H77,0)</f>
        <v>0</v>
      </c>
      <c r="C52" s="135" t="n">
        <f aca="false">IF(VISK_2027!A77="512 - Cestovné",VISK_2027!G77,0)</f>
        <v>0</v>
      </c>
      <c r="D52" s="135" t="n">
        <f aca="false">IF(VISK_2027!A77="512 - Cestovné",VISK_2027!H77,0)</f>
        <v>0</v>
      </c>
      <c r="E52" s="135" t="n">
        <f aca="false">IF(VISK_2027!A77="518 - Služby",VISK_2027!G77,0)</f>
        <v>0</v>
      </c>
      <c r="F52" s="135" t="n">
        <f aca="false">IF(VISK_2027!A77="518 - Služby",VISK_2027!H77,0)</f>
        <v>0</v>
      </c>
      <c r="G52" s="135" t="n">
        <f aca="false">IF(VISK_2027!A77="521.1 - DPP/DPČ",VISK_2027!G77,0)</f>
        <v>0</v>
      </c>
      <c r="H52" s="135" t="n">
        <f aca="false">IF(VISK_2027!A77="521.1 - DPP/DPČ",VISK_2027!H77,0)</f>
        <v>0</v>
      </c>
      <c r="I52" s="135" t="n">
        <f aca="false">IF(VISK_2027!A77="521.2 - Platy",VISK_2027!G77,0)</f>
        <v>0</v>
      </c>
      <c r="J52" s="135" t="n">
        <f aca="false">IF(VISK_2027!A77="521.2 - Platy",VISK_2027!H77,0)</f>
        <v>0</v>
      </c>
      <c r="K52" s="135" t="n">
        <f aca="false">IF(VISK_2027!A77="524 - Zákonné sociální pojištění",VISK_2027!G77,0)</f>
        <v>0</v>
      </c>
      <c r="L52" s="135" t="n">
        <f aca="false">IF(VISK_2027!A77="524 - Zákonné sociální pojištění",VISK_2027!H77,0)</f>
        <v>0</v>
      </c>
      <c r="M52" s="135" t="n">
        <f aca="false">IF(VISK_2027!A77="525 - Jiné sociální pojištění",VISK_2027!G77,0)</f>
        <v>0</v>
      </c>
      <c r="N52" s="135" t="n">
        <f aca="false">IF(VISK_2027!A77="525 - Jiné sociální pojištění",VISK_2027!H77,0)</f>
        <v>0</v>
      </c>
      <c r="O52" s="135" t="n">
        <f aca="false">IF(VISK_2027!A77="527 - Zákonné sociální náklady",VISK_2027!G77,0)</f>
        <v>0</v>
      </c>
      <c r="P52" s="135" t="n">
        <f aca="false">IF(VISK_2027!A77="527 - Zákonné sociální náklady",VISK_2027!H77,0)</f>
        <v>0</v>
      </c>
      <c r="Q52" s="135" t="n">
        <f aca="false">IF(VISK_2027!A77="528 - Jiné sociální náklady",VISK_2027!G77,0)</f>
        <v>0</v>
      </c>
      <c r="R52" s="135" t="n">
        <f aca="false">IF(VISK_2027!A77="528 - Jiné sociální náklady",VISK_2027!H77,0)</f>
        <v>0</v>
      </c>
      <c r="S52" s="135" t="n">
        <f aca="false">IF(VISK_2027!A77="549 - Ostatní náklady z činnosti",VISK_2027!G77,0)</f>
        <v>0</v>
      </c>
      <c r="T52" s="135" t="n">
        <f aca="false">IF(VISK_2027!A77="549 - Ostatní náklady z činnosti",VISK_2027!H77,0)</f>
        <v>0</v>
      </c>
      <c r="U52" s="135" t="n">
        <f aca="false">IF(VISK_2027!A77="041 - Dlouhodobý nehmotný majetek",VISK_2027!G77,0)</f>
        <v>0</v>
      </c>
      <c r="V52" s="135" t="n">
        <f aca="false">IF(VISK_2027!A77="041 - Dlouhodobý nehmotný majetek",VISK_2027!H77,0)</f>
        <v>0</v>
      </c>
      <c r="W52" s="135" t="n">
        <f aca="false">IF(VISK_2027!A77="042 - Dlouhodobý hmotný majetek",VISK_2027!G77,0)</f>
        <v>0</v>
      </c>
      <c r="X52" s="135" t="n">
        <f aca="false">IF(VISK_2027!A77="042 - Dlouhodobý hmotný majetek",VISK_2027!H77,0)</f>
        <v>0</v>
      </c>
      <c r="Y52" s="134" t="n">
        <f aca="false">IF(VISK_2027!A77="558 - Drobný dlouhodobý majetek",VISK_2027!G77,0)</f>
        <v>0</v>
      </c>
      <c r="Z52" s="134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5" t="n">
        <f aca="false">IF(VISK_2027!A78="501 - Materiál",VISK_2027!G78,0)</f>
        <v>0</v>
      </c>
      <c r="B53" s="135" t="n">
        <f aca="false">IF(VISK_2027!A78="501 - Materiál",VISK_2027!H78,0)</f>
        <v>0</v>
      </c>
      <c r="C53" s="135" t="n">
        <f aca="false">IF(VISK_2027!A78="512 - Cestovné",VISK_2027!G78,0)</f>
        <v>0</v>
      </c>
      <c r="D53" s="135" t="n">
        <f aca="false">IF(VISK_2027!A78="512 - Cestovné",VISK_2027!H78,0)</f>
        <v>0</v>
      </c>
      <c r="E53" s="135" t="n">
        <f aca="false">IF(VISK_2027!A78="518 - Služby",VISK_2027!G78,0)</f>
        <v>0</v>
      </c>
      <c r="F53" s="135" t="n">
        <f aca="false">IF(VISK_2027!A78="518 - Služby",VISK_2027!H78,0)</f>
        <v>0</v>
      </c>
      <c r="G53" s="135" t="n">
        <f aca="false">IF(VISK_2027!A78="521.1 - DPP/DPČ",VISK_2027!G78,0)</f>
        <v>0</v>
      </c>
      <c r="H53" s="135" t="n">
        <f aca="false">IF(VISK_2027!A78="521.1 - DPP/DPČ",VISK_2027!H78,0)</f>
        <v>0</v>
      </c>
      <c r="I53" s="135" t="n">
        <f aca="false">IF(VISK_2027!A78="521.2 - Platy",VISK_2027!G78,0)</f>
        <v>0</v>
      </c>
      <c r="J53" s="135" t="n">
        <f aca="false">IF(VISK_2027!A78="521.2 - Platy",VISK_2027!H78,0)</f>
        <v>0</v>
      </c>
      <c r="K53" s="135" t="n">
        <f aca="false">IF(VISK_2027!A78="524 - Zákonné sociální pojištění",VISK_2027!G78,0)</f>
        <v>0</v>
      </c>
      <c r="L53" s="135" t="n">
        <f aca="false">IF(VISK_2027!A78="524 - Zákonné sociální pojištění",VISK_2027!H78,0)</f>
        <v>0</v>
      </c>
      <c r="M53" s="135" t="n">
        <f aca="false">IF(VISK_2027!A78="525 - Jiné sociální pojištění",VISK_2027!G78,0)</f>
        <v>0</v>
      </c>
      <c r="N53" s="135" t="n">
        <f aca="false">IF(VISK_2027!A78="525 - Jiné sociální pojištění",VISK_2027!H78,0)</f>
        <v>0</v>
      </c>
      <c r="O53" s="135" t="n">
        <f aca="false">IF(VISK_2027!A78="527 - Zákonné sociální náklady",VISK_2027!G78,0)</f>
        <v>0</v>
      </c>
      <c r="P53" s="135" t="n">
        <f aca="false">IF(VISK_2027!A78="527 - Zákonné sociální náklady",VISK_2027!H78,0)</f>
        <v>0</v>
      </c>
      <c r="Q53" s="135" t="n">
        <f aca="false">IF(VISK_2027!A78="528 - Jiné sociální náklady",VISK_2027!G78,0)</f>
        <v>0</v>
      </c>
      <c r="R53" s="135" t="n">
        <f aca="false">IF(VISK_2027!A78="528 - Jiné sociální náklady",VISK_2027!H78,0)</f>
        <v>0</v>
      </c>
      <c r="S53" s="135" t="n">
        <f aca="false">IF(VISK_2027!A78="549 - Ostatní náklady z činnosti",VISK_2027!G78,0)</f>
        <v>0</v>
      </c>
      <c r="T53" s="135" t="n">
        <f aca="false">IF(VISK_2027!A78="549 - Ostatní náklady z činnosti",VISK_2027!H78,0)</f>
        <v>0</v>
      </c>
      <c r="U53" s="135" t="n">
        <f aca="false">IF(VISK_2027!A78="041 - Dlouhodobý nehmotný majetek",VISK_2027!G78,0)</f>
        <v>0</v>
      </c>
      <c r="V53" s="135" t="n">
        <f aca="false">IF(VISK_2027!A78="041 - Dlouhodobý nehmotný majetek",VISK_2027!H78,0)</f>
        <v>0</v>
      </c>
      <c r="W53" s="135" t="n">
        <f aca="false">IF(VISK_2027!A78="042 - Dlouhodobý hmotný majetek",VISK_2027!G78,0)</f>
        <v>0</v>
      </c>
      <c r="X53" s="135" t="n">
        <f aca="false">IF(VISK_2027!A78="042 - Dlouhodobý hmotný majetek",VISK_2027!H78,0)</f>
        <v>0</v>
      </c>
      <c r="Y53" s="134" t="n">
        <f aca="false">IF(VISK_2027!A78="558 - Drobný dlouhodobý majetek",VISK_2027!G78,0)</f>
        <v>0</v>
      </c>
      <c r="Z53" s="134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5" t="n">
        <f aca="false">IF(VISK_2027!A79="501 - Materiál",VISK_2027!G79,0)</f>
        <v>0</v>
      </c>
      <c r="B54" s="135" t="n">
        <f aca="false">IF(VISK_2027!A79="501 - Materiál",VISK_2027!H79,0)</f>
        <v>0</v>
      </c>
      <c r="C54" s="135" t="n">
        <f aca="false">IF(VISK_2027!A79="512 - Cestovné",VISK_2027!G79,0)</f>
        <v>0</v>
      </c>
      <c r="D54" s="135" t="n">
        <f aca="false">IF(VISK_2027!A79="512 - Cestovné",VISK_2027!H79,0)</f>
        <v>0</v>
      </c>
      <c r="E54" s="135" t="n">
        <f aca="false">IF(VISK_2027!A79="518 - Služby",VISK_2027!G79,0)</f>
        <v>0</v>
      </c>
      <c r="F54" s="135" t="n">
        <f aca="false">IF(VISK_2027!A79="518 - Služby",VISK_2027!H79,0)</f>
        <v>0</v>
      </c>
      <c r="G54" s="135" t="n">
        <f aca="false">IF(VISK_2027!A79="521.1 - DPP/DPČ",VISK_2027!G79,0)</f>
        <v>0</v>
      </c>
      <c r="H54" s="135" t="n">
        <f aca="false">IF(VISK_2027!A79="521.1 - DPP/DPČ",VISK_2027!H79,0)</f>
        <v>0</v>
      </c>
      <c r="I54" s="135" t="n">
        <f aca="false">IF(VISK_2027!A79="521.2 - Platy",VISK_2027!G79,0)</f>
        <v>0</v>
      </c>
      <c r="J54" s="135" t="n">
        <f aca="false">IF(VISK_2027!A79="521.2 - Platy",VISK_2027!H79,0)</f>
        <v>0</v>
      </c>
      <c r="K54" s="135" t="n">
        <f aca="false">IF(VISK_2027!A79="524 - Zákonné sociální pojištění",VISK_2027!G79,0)</f>
        <v>0</v>
      </c>
      <c r="L54" s="135" t="n">
        <f aca="false">IF(VISK_2027!A79="524 - Zákonné sociální pojištění",VISK_2027!H79,0)</f>
        <v>0</v>
      </c>
      <c r="M54" s="135" t="n">
        <f aca="false">IF(VISK_2027!A79="525 - Jiné sociální pojištění",VISK_2027!G79,0)</f>
        <v>0</v>
      </c>
      <c r="N54" s="135" t="n">
        <f aca="false">IF(VISK_2027!A79="525 - Jiné sociální pojištění",VISK_2027!H79,0)</f>
        <v>0</v>
      </c>
      <c r="O54" s="135" t="n">
        <f aca="false">IF(VISK_2027!A79="527 - Zákonné sociální náklady",VISK_2027!G79,0)</f>
        <v>0</v>
      </c>
      <c r="P54" s="135" t="n">
        <f aca="false">IF(VISK_2027!A79="527 - Zákonné sociální náklady",VISK_2027!H79,0)</f>
        <v>0</v>
      </c>
      <c r="Q54" s="135" t="n">
        <f aca="false">IF(VISK_2027!A79="528 - Jiné sociální náklady",VISK_2027!G79,0)</f>
        <v>0</v>
      </c>
      <c r="R54" s="135" t="n">
        <f aca="false">IF(VISK_2027!A79="528 - Jiné sociální náklady",VISK_2027!H79,0)</f>
        <v>0</v>
      </c>
      <c r="S54" s="135" t="n">
        <f aca="false">IF(VISK_2027!A79="549 - Ostatní náklady z činnosti",VISK_2027!G79,0)</f>
        <v>0</v>
      </c>
      <c r="T54" s="135" t="n">
        <f aca="false">IF(VISK_2027!A79="549 - Ostatní náklady z činnosti",VISK_2027!H79,0)</f>
        <v>0</v>
      </c>
      <c r="U54" s="135" t="n">
        <f aca="false">IF(VISK_2027!A79="041 - Dlouhodobý nehmotný majetek",VISK_2027!G79,0)</f>
        <v>0</v>
      </c>
      <c r="V54" s="135" t="n">
        <f aca="false">IF(VISK_2027!A79="041 - Dlouhodobý nehmotný majetek",VISK_2027!H79,0)</f>
        <v>0</v>
      </c>
      <c r="W54" s="135" t="n">
        <f aca="false">IF(VISK_2027!A79="042 - Dlouhodobý hmotný majetek",VISK_2027!G79,0)</f>
        <v>0</v>
      </c>
      <c r="X54" s="135" t="n">
        <f aca="false">IF(VISK_2027!A79="042 - Dlouhodobý hmotný majetek",VISK_2027!H79,0)</f>
        <v>0</v>
      </c>
      <c r="Y54" s="134" t="n">
        <f aca="false">IF(VISK_2027!A79="558 - Drobný dlouhodobý majetek",VISK_2027!G79,0)</f>
        <v>0</v>
      </c>
      <c r="Z54" s="134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5" t="n">
        <f aca="false">IF(VISK_2027!A80="501 - Materiál",VISK_2027!G80,0)</f>
        <v>0</v>
      </c>
      <c r="B55" s="135" t="n">
        <f aca="false">IF(VISK_2027!A80="501 - Materiál",VISK_2027!H80,0)</f>
        <v>0</v>
      </c>
      <c r="C55" s="135" t="n">
        <f aca="false">IF(VISK_2027!A80="512 - Cestovné",VISK_2027!G80,0)</f>
        <v>0</v>
      </c>
      <c r="D55" s="135" t="n">
        <f aca="false">IF(VISK_2027!A80="512 - Cestovné",VISK_2027!H80,0)</f>
        <v>0</v>
      </c>
      <c r="E55" s="135" t="n">
        <f aca="false">IF(VISK_2027!A80="518 - Služby",VISK_2027!G80,0)</f>
        <v>0</v>
      </c>
      <c r="F55" s="135" t="n">
        <f aca="false">IF(VISK_2027!A80="518 - Služby",VISK_2027!H80,0)</f>
        <v>0</v>
      </c>
      <c r="G55" s="135" t="n">
        <f aca="false">IF(VISK_2027!A80="521.1 - DPP/DPČ",VISK_2027!G80,0)</f>
        <v>0</v>
      </c>
      <c r="H55" s="135" t="n">
        <f aca="false">IF(VISK_2027!A80="521.1 - DPP/DPČ",VISK_2027!H80,0)</f>
        <v>0</v>
      </c>
      <c r="I55" s="135" t="n">
        <f aca="false">IF(VISK_2027!A80="521.2 - Platy",VISK_2027!G80,0)</f>
        <v>0</v>
      </c>
      <c r="J55" s="135" t="n">
        <f aca="false">IF(VISK_2027!A80="521.2 - Platy",VISK_2027!H80,0)</f>
        <v>0</v>
      </c>
      <c r="K55" s="135" t="n">
        <f aca="false">IF(VISK_2027!A80="524 - Zákonné sociální pojištění",VISK_2027!G80,0)</f>
        <v>0</v>
      </c>
      <c r="L55" s="135" t="n">
        <f aca="false">IF(VISK_2027!A80="524 - Zákonné sociální pojištění",VISK_2027!H80,0)</f>
        <v>0</v>
      </c>
      <c r="M55" s="135" t="n">
        <f aca="false">IF(VISK_2027!A80="525 - Jiné sociální pojištění",VISK_2027!G80,0)</f>
        <v>0</v>
      </c>
      <c r="N55" s="135" t="n">
        <f aca="false">IF(VISK_2027!A80="525 - Jiné sociální pojištění",VISK_2027!H80,0)</f>
        <v>0</v>
      </c>
      <c r="O55" s="135" t="n">
        <f aca="false">IF(VISK_2027!A80="527 - Zákonné sociální náklady",VISK_2027!G80,0)</f>
        <v>0</v>
      </c>
      <c r="P55" s="135" t="n">
        <f aca="false">IF(VISK_2027!A80="527 - Zákonné sociální náklady",VISK_2027!H80,0)</f>
        <v>0</v>
      </c>
      <c r="Q55" s="135" t="n">
        <f aca="false">IF(VISK_2027!A80="528 - Jiné sociální náklady",VISK_2027!G80,0)</f>
        <v>0</v>
      </c>
      <c r="R55" s="135" t="n">
        <f aca="false">IF(VISK_2027!A80="528 - Jiné sociální náklady",VISK_2027!H80,0)</f>
        <v>0</v>
      </c>
      <c r="S55" s="135" t="n">
        <f aca="false">IF(VISK_2027!A80="549 - Ostatní náklady z činnosti",VISK_2027!G80,0)</f>
        <v>0</v>
      </c>
      <c r="T55" s="135" t="n">
        <f aca="false">IF(VISK_2027!A80="549 - Ostatní náklady z činnosti",VISK_2027!H80,0)</f>
        <v>0</v>
      </c>
      <c r="U55" s="135" t="n">
        <f aca="false">IF(VISK_2027!A80="041 - Dlouhodobý nehmotný majetek",VISK_2027!G80,0)</f>
        <v>0</v>
      </c>
      <c r="V55" s="135" t="n">
        <f aca="false">IF(VISK_2027!A80="041 - Dlouhodobý nehmotný majetek",VISK_2027!H80,0)</f>
        <v>0</v>
      </c>
      <c r="W55" s="135" t="n">
        <f aca="false">IF(VISK_2027!A80="042 - Dlouhodobý hmotný majetek",VISK_2027!G80,0)</f>
        <v>0</v>
      </c>
      <c r="X55" s="135" t="n">
        <f aca="false">IF(VISK_2027!A80="042 - Dlouhodobý hmotný majetek",VISK_2027!H80,0)</f>
        <v>0</v>
      </c>
      <c r="Y55" s="134" t="n">
        <f aca="false">IF(VISK_2027!A80="558 - Drobný dlouhodobý majetek",VISK_2027!G80,0)</f>
        <v>0</v>
      </c>
      <c r="Z55" s="134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5" t="n">
        <f aca="false">IF(VISK_2027!A81="501 - Materiál",VISK_2027!G81,0)</f>
        <v>0</v>
      </c>
      <c r="B56" s="135" t="n">
        <f aca="false">IF(VISK_2027!A81="501 - Materiál",VISK_2027!H81,0)</f>
        <v>0</v>
      </c>
      <c r="C56" s="135" t="n">
        <f aca="false">IF(VISK_2027!A81="512 - Cestovné",VISK_2027!G81,0)</f>
        <v>0</v>
      </c>
      <c r="D56" s="135" t="n">
        <f aca="false">IF(VISK_2027!A81="512 - Cestovné",VISK_2027!H81,0)</f>
        <v>0</v>
      </c>
      <c r="E56" s="135" t="n">
        <f aca="false">IF(VISK_2027!A81="518 - Služby",VISK_2027!G81,0)</f>
        <v>0</v>
      </c>
      <c r="F56" s="135" t="n">
        <f aca="false">IF(VISK_2027!A81="518 - Služby",VISK_2027!H81,0)</f>
        <v>0</v>
      </c>
      <c r="G56" s="135" t="n">
        <f aca="false">IF(VISK_2027!A81="521.1 - DPP/DPČ",VISK_2027!G81,0)</f>
        <v>0</v>
      </c>
      <c r="H56" s="135" t="n">
        <f aca="false">IF(VISK_2027!A81="521.1 - DPP/DPČ",VISK_2027!H81,0)</f>
        <v>0</v>
      </c>
      <c r="I56" s="135" t="n">
        <f aca="false">IF(VISK_2027!A81="521.2 - Platy",VISK_2027!G81,0)</f>
        <v>0</v>
      </c>
      <c r="J56" s="135" t="n">
        <f aca="false">IF(VISK_2027!A81="521.2 - Platy",VISK_2027!H81,0)</f>
        <v>0</v>
      </c>
      <c r="K56" s="135" t="n">
        <f aca="false">IF(VISK_2027!A81="524 - Zákonné sociální pojištění",VISK_2027!G81,0)</f>
        <v>0</v>
      </c>
      <c r="L56" s="135" t="n">
        <f aca="false">IF(VISK_2027!A81="524 - Zákonné sociální pojištění",VISK_2027!H81,0)</f>
        <v>0</v>
      </c>
      <c r="M56" s="135" t="n">
        <f aca="false">IF(VISK_2027!A81="525 - Jiné sociální pojištění",VISK_2027!G81,0)</f>
        <v>0</v>
      </c>
      <c r="N56" s="135" t="n">
        <f aca="false">IF(VISK_2027!A81="525 - Jiné sociální pojištění",VISK_2027!H81,0)</f>
        <v>0</v>
      </c>
      <c r="O56" s="135" t="n">
        <f aca="false">IF(VISK_2027!A81="527 - Zákonné sociální náklady",VISK_2027!G81,0)</f>
        <v>0</v>
      </c>
      <c r="P56" s="135" t="n">
        <f aca="false">IF(VISK_2027!A81="527 - Zákonné sociální náklady",VISK_2027!H81,0)</f>
        <v>0</v>
      </c>
      <c r="Q56" s="135" t="n">
        <f aca="false">IF(VISK_2027!A81="528 - Jiné sociální náklady",VISK_2027!G81,0)</f>
        <v>0</v>
      </c>
      <c r="R56" s="135" t="n">
        <f aca="false">IF(VISK_2027!A81="528 - Jiné sociální náklady",VISK_2027!H81,0)</f>
        <v>0</v>
      </c>
      <c r="S56" s="135" t="n">
        <f aca="false">IF(VISK_2027!A81="549 - Ostatní náklady z činnosti",VISK_2027!G81,0)</f>
        <v>0</v>
      </c>
      <c r="T56" s="135" t="n">
        <f aca="false">IF(VISK_2027!A81="549 - Ostatní náklady z činnosti",VISK_2027!H81,0)</f>
        <v>0</v>
      </c>
      <c r="U56" s="135" t="n">
        <f aca="false">IF(VISK_2027!A81="041 - Dlouhodobý nehmotný majetek",VISK_2027!G81,0)</f>
        <v>0</v>
      </c>
      <c r="V56" s="135" t="n">
        <f aca="false">IF(VISK_2027!A81="041 - Dlouhodobý nehmotný majetek",VISK_2027!H81,0)</f>
        <v>0</v>
      </c>
      <c r="W56" s="135" t="n">
        <f aca="false">IF(VISK_2027!A81="042 - Dlouhodobý hmotný majetek",VISK_2027!G81,0)</f>
        <v>0</v>
      </c>
      <c r="X56" s="135" t="n">
        <f aca="false">IF(VISK_2027!A81="042 - Dlouhodobý hmotný majetek",VISK_2027!H81,0)</f>
        <v>0</v>
      </c>
      <c r="Y56" s="134" t="n">
        <f aca="false">IF(VISK_2027!A81="558 - Drobný dlouhodobý majetek",VISK_2027!G81,0)</f>
        <v>0</v>
      </c>
      <c r="Z56" s="134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5" t="n">
        <f aca="false">IF(VISK_2027!A82="501 - Materiál",VISK_2027!G82,0)</f>
        <v>0</v>
      </c>
      <c r="B57" s="135" t="n">
        <f aca="false">IF(VISK_2027!A82="501 - Materiál",VISK_2027!H82,0)</f>
        <v>0</v>
      </c>
      <c r="C57" s="135" t="n">
        <f aca="false">IF(VISK_2027!A82="512 - Cestovné",VISK_2027!G82,0)</f>
        <v>0</v>
      </c>
      <c r="D57" s="135" t="n">
        <f aca="false">IF(VISK_2027!A82="512 - Cestovné",VISK_2027!H82,0)</f>
        <v>0</v>
      </c>
      <c r="E57" s="135" t="n">
        <f aca="false">IF(VISK_2027!A82="518 - Služby",VISK_2027!G82,0)</f>
        <v>0</v>
      </c>
      <c r="F57" s="135" t="n">
        <f aca="false">IF(VISK_2027!A82="518 - Služby",VISK_2027!H82,0)</f>
        <v>0</v>
      </c>
      <c r="G57" s="135" t="n">
        <f aca="false">IF(VISK_2027!A82="521.1 - DPP/DPČ",VISK_2027!G82,0)</f>
        <v>0</v>
      </c>
      <c r="H57" s="135" t="n">
        <f aca="false">IF(VISK_2027!A82="521.1 - DPP/DPČ",VISK_2027!H82,0)</f>
        <v>0</v>
      </c>
      <c r="I57" s="135" t="n">
        <f aca="false">IF(VISK_2027!A82="521.2 - Platy",VISK_2027!G82,0)</f>
        <v>0</v>
      </c>
      <c r="J57" s="135" t="n">
        <f aca="false">IF(VISK_2027!A82="521.2 - Platy",VISK_2027!H82,0)</f>
        <v>0</v>
      </c>
      <c r="K57" s="135" t="n">
        <f aca="false">IF(VISK_2027!A82="524 - Zákonné sociální pojištění",VISK_2027!G82,0)</f>
        <v>0</v>
      </c>
      <c r="L57" s="135" t="n">
        <f aca="false">IF(VISK_2027!A82="524 - Zákonné sociální pojištění",VISK_2027!H82,0)</f>
        <v>0</v>
      </c>
      <c r="M57" s="135" t="n">
        <f aca="false">IF(VISK_2027!A82="525 - Jiné sociální pojištění",VISK_2027!G82,0)</f>
        <v>0</v>
      </c>
      <c r="N57" s="135" t="n">
        <f aca="false">IF(VISK_2027!A82="525 - Jiné sociální pojištění",VISK_2027!H82,0)</f>
        <v>0</v>
      </c>
      <c r="O57" s="135" t="n">
        <f aca="false">IF(VISK_2027!A82="527 - Zákonné sociální náklady",VISK_2027!G82,0)</f>
        <v>0</v>
      </c>
      <c r="P57" s="135" t="n">
        <f aca="false">IF(VISK_2027!A82="527 - Zákonné sociální náklady",VISK_2027!H82,0)</f>
        <v>0</v>
      </c>
      <c r="Q57" s="135" t="n">
        <f aca="false">IF(VISK_2027!A82="528 - Jiné sociální náklady",VISK_2027!G82,0)</f>
        <v>0</v>
      </c>
      <c r="R57" s="135" t="n">
        <f aca="false">IF(VISK_2027!A82="528 - Jiné sociální náklady",VISK_2027!H82,0)</f>
        <v>0</v>
      </c>
      <c r="S57" s="135" t="n">
        <f aca="false">IF(VISK_2027!A82="549 - Ostatní náklady z činnosti",VISK_2027!G82,0)</f>
        <v>0</v>
      </c>
      <c r="T57" s="135" t="n">
        <f aca="false">IF(VISK_2027!A82="549 - Ostatní náklady z činnosti",VISK_2027!H82,0)</f>
        <v>0</v>
      </c>
      <c r="U57" s="135" t="n">
        <f aca="false">IF(VISK_2027!A82="041 - Dlouhodobý nehmotný majetek",VISK_2027!G82,0)</f>
        <v>0</v>
      </c>
      <c r="V57" s="135" t="n">
        <f aca="false">IF(VISK_2027!A82="041 - Dlouhodobý nehmotný majetek",VISK_2027!H82,0)</f>
        <v>0</v>
      </c>
      <c r="W57" s="135" t="n">
        <f aca="false">IF(VISK_2027!A82="042 - Dlouhodobý hmotný majetek",VISK_2027!G82,0)</f>
        <v>0</v>
      </c>
      <c r="X57" s="135" t="n">
        <f aca="false">IF(VISK_2027!A82="042 - Dlouhodobý hmotný majetek",VISK_2027!H82,0)</f>
        <v>0</v>
      </c>
      <c r="Y57" s="134" t="n">
        <f aca="false">IF(VISK_2027!A82="558 - Drobný dlouhodobý majetek",VISK_2027!G82,0)</f>
        <v>0</v>
      </c>
      <c r="Z57" s="134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5" t="n">
        <f aca="false">IF(VISK_2027!A83="501 - Materiál",VISK_2027!G83,0)</f>
        <v>0</v>
      </c>
      <c r="B58" s="135" t="n">
        <f aca="false">IF(VISK_2027!A83="501 - Materiál",VISK_2027!H83,0)</f>
        <v>0</v>
      </c>
      <c r="C58" s="135" t="n">
        <f aca="false">IF(VISK_2027!A83="512 - Cestovné",VISK_2027!G83,0)</f>
        <v>0</v>
      </c>
      <c r="D58" s="135" t="n">
        <f aca="false">IF(VISK_2027!A83="512 - Cestovné",VISK_2027!H83,0)</f>
        <v>0</v>
      </c>
      <c r="E58" s="135" t="n">
        <f aca="false">IF(VISK_2027!A83="518 - Služby",VISK_2027!G83,0)</f>
        <v>0</v>
      </c>
      <c r="F58" s="135" t="n">
        <f aca="false">IF(VISK_2027!A83="518 - Služby",VISK_2027!H83,0)</f>
        <v>0</v>
      </c>
      <c r="G58" s="135" t="n">
        <f aca="false">IF(VISK_2027!A83="521.1 - DPP/DPČ",VISK_2027!G83,0)</f>
        <v>0</v>
      </c>
      <c r="H58" s="135" t="n">
        <f aca="false">IF(VISK_2027!A83="521.1 - DPP/DPČ",VISK_2027!H83,0)</f>
        <v>0</v>
      </c>
      <c r="I58" s="135" t="n">
        <f aca="false">IF(VISK_2027!A83="521.2 - Platy",VISK_2027!G83,0)</f>
        <v>0</v>
      </c>
      <c r="J58" s="135" t="n">
        <f aca="false">IF(VISK_2027!A83="521.2 - Platy",VISK_2027!H83,0)</f>
        <v>0</v>
      </c>
      <c r="K58" s="135" t="n">
        <f aca="false">IF(VISK_2027!A83="524 - Zákonné sociální pojištění",VISK_2027!G83,0)</f>
        <v>0</v>
      </c>
      <c r="L58" s="135" t="n">
        <f aca="false">IF(VISK_2027!A83="524 - Zákonné sociální pojištění",VISK_2027!H83,0)</f>
        <v>0</v>
      </c>
      <c r="M58" s="135" t="n">
        <f aca="false">IF(VISK_2027!A83="525 - Jiné sociální pojištění",VISK_2027!G83,0)</f>
        <v>0</v>
      </c>
      <c r="N58" s="135" t="n">
        <f aca="false">IF(VISK_2027!A83="525 - Jiné sociální pojištění",VISK_2027!H83,0)</f>
        <v>0</v>
      </c>
      <c r="O58" s="135" t="n">
        <f aca="false">IF(VISK_2027!A83="527 - Zákonné sociální náklady",VISK_2027!G83,0)</f>
        <v>0</v>
      </c>
      <c r="P58" s="135" t="n">
        <f aca="false">IF(VISK_2027!A83="527 - Zákonné sociální náklady",VISK_2027!H83,0)</f>
        <v>0</v>
      </c>
      <c r="Q58" s="135" t="n">
        <f aca="false">IF(VISK_2027!A83="528 - Jiné sociální náklady",VISK_2027!G83,0)</f>
        <v>0</v>
      </c>
      <c r="R58" s="135" t="n">
        <f aca="false">IF(VISK_2027!A83="528 - Jiné sociální náklady",VISK_2027!H83,0)</f>
        <v>0</v>
      </c>
      <c r="S58" s="135" t="n">
        <f aca="false">IF(VISK_2027!A83="549 - Ostatní náklady z činnosti",VISK_2027!G83,0)</f>
        <v>0</v>
      </c>
      <c r="T58" s="135" t="n">
        <f aca="false">IF(VISK_2027!A83="549 - Ostatní náklady z činnosti",VISK_2027!H83,0)</f>
        <v>0</v>
      </c>
      <c r="U58" s="135" t="n">
        <f aca="false">IF(VISK_2027!A83="041 - Dlouhodobý nehmotný majetek",VISK_2027!G83,0)</f>
        <v>0</v>
      </c>
      <c r="V58" s="135" t="n">
        <f aca="false">IF(VISK_2027!A83="041 - Dlouhodobý nehmotný majetek",VISK_2027!H83,0)</f>
        <v>0</v>
      </c>
      <c r="W58" s="135" t="n">
        <f aca="false">IF(VISK_2027!A83="042 - Dlouhodobý hmotný majetek",VISK_2027!G83,0)</f>
        <v>0</v>
      </c>
      <c r="X58" s="135" t="n">
        <f aca="false">IF(VISK_2027!A83="042 - Dlouhodobý hmotný majetek",VISK_2027!H83,0)</f>
        <v>0</v>
      </c>
      <c r="Y58" s="134" t="n">
        <f aca="false">IF(VISK_2027!A83="558 - Drobný dlouhodobý majetek",VISK_2027!G83,0)</f>
        <v>0</v>
      </c>
      <c r="Z58" s="134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7" t="n">
        <f aca="false">SUM(A3:A58)</f>
        <v>0</v>
      </c>
      <c r="B59" s="138" t="n">
        <f aca="false">SUM(B3:B58)</f>
        <v>0</v>
      </c>
      <c r="C59" s="137" t="n">
        <f aca="false">SUM(C3:C58)</f>
        <v>0</v>
      </c>
      <c r="D59" s="138" t="n">
        <f aca="false">SUM(D3:D58)</f>
        <v>0</v>
      </c>
      <c r="E59" s="139" t="n">
        <f aca="false">SUM(E3:E58)</f>
        <v>67000</v>
      </c>
      <c r="F59" s="140" t="n">
        <f aca="false">SUM(F3:F58)</f>
        <v>29800</v>
      </c>
      <c r="G59" s="137" t="n">
        <f aca="false">SUM(G3:G58)</f>
        <v>0</v>
      </c>
      <c r="H59" s="138" t="n">
        <f aca="false">SUM(H3:H58)</f>
        <v>0</v>
      </c>
      <c r="I59" s="137" t="n">
        <f aca="false">SUM(I3:I58)</f>
        <v>0</v>
      </c>
      <c r="J59" s="138" t="n">
        <f aca="false">SUM(J3:J58)</f>
        <v>0</v>
      </c>
      <c r="K59" s="137" t="n">
        <f aca="false">SUM(K3:K58)</f>
        <v>0</v>
      </c>
      <c r="L59" s="138" t="n">
        <f aca="false">SUM(L3:L58)</f>
        <v>0</v>
      </c>
      <c r="M59" s="137" t="n">
        <f aca="false">SUM(M3:M58)</f>
        <v>0</v>
      </c>
      <c r="N59" s="138" t="n">
        <f aca="false">SUM(N3:N58)</f>
        <v>0</v>
      </c>
      <c r="O59" s="137" t="n">
        <f aca="false">SUM(O3:O58)</f>
        <v>0</v>
      </c>
      <c r="P59" s="138" t="n">
        <f aca="false">SUM(P3:P58)</f>
        <v>0</v>
      </c>
      <c r="Q59" s="137" t="n">
        <f aca="false">SUM(Q3:Q58)</f>
        <v>0</v>
      </c>
      <c r="R59" s="138" t="n">
        <f aca="false">SUM(R3:R58)</f>
        <v>0</v>
      </c>
      <c r="S59" s="137" t="n">
        <f aca="false">SUM(S3:S58)</f>
        <v>0</v>
      </c>
      <c r="T59" s="138" t="n">
        <f aca="false">SUM(T3:T58)</f>
        <v>0</v>
      </c>
      <c r="U59" s="137" t="n">
        <f aca="false">SUM(U3:U58)</f>
        <v>0</v>
      </c>
      <c r="V59" s="138" t="n">
        <f aca="false">SUM(V3:V58)</f>
        <v>0</v>
      </c>
      <c r="W59" s="137" t="n">
        <f aca="false">SUM(W3:W58)</f>
        <v>0</v>
      </c>
      <c r="X59" s="138" t="n">
        <f aca="false">SUM(X3:X58)</f>
        <v>0</v>
      </c>
      <c r="Y59" s="137" t="n">
        <f aca="false">SUM(Y3:Y58)</f>
        <v>0</v>
      </c>
      <c r="Z59" s="138" t="n">
        <f aca="false">SUM(Z3:Z58)</f>
        <v>0</v>
      </c>
    </row>
    <row r="60" customFormat="false" ht="15.75" hidden="false" customHeight="true" outlineLevel="0" collapsed="false">
      <c r="M60" s="134"/>
      <c r="N60" s="134"/>
    </row>
    <row r="61" customFormat="false" ht="15.75" hidden="false" customHeight="true" outlineLevel="0" collapsed="false">
      <c r="M61" s="134"/>
      <c r="N61" s="134"/>
    </row>
    <row r="62" customFormat="false" ht="15.75" hidden="false" customHeight="true" outlineLevel="0" collapsed="false">
      <c r="M62" s="134"/>
      <c r="N62" s="134"/>
    </row>
    <row r="63" customFormat="false" ht="15.75" hidden="false" customHeight="true" outlineLevel="0" collapsed="false">
      <c r="M63" s="134"/>
      <c r="N63" s="134"/>
    </row>
    <row r="64" customFormat="false" ht="15.75" hidden="false" customHeight="true" outlineLevel="0" collapsed="false">
      <c r="M64" s="134"/>
      <c r="N64" s="134"/>
    </row>
    <row r="65" customFormat="false" ht="15.75" hidden="false" customHeight="true" outlineLevel="0" collapsed="false">
      <c r="M65" s="134"/>
      <c r="N65" s="134"/>
    </row>
    <row r="66" customFormat="false" ht="15.75" hidden="false" customHeight="true" outlineLevel="0" collapsed="false">
      <c r="M66" s="134"/>
      <c r="N66" s="134"/>
    </row>
    <row r="67" customFormat="false" ht="15.75" hidden="false" customHeight="true" outlineLevel="0" collapsed="false">
      <c r="M67" s="134"/>
      <c r="N67" s="134"/>
    </row>
    <row r="68" customFormat="false" ht="15.75" hidden="false" customHeight="true" outlineLevel="0" collapsed="false">
      <c r="M68" s="134"/>
      <c r="N68" s="134"/>
    </row>
    <row r="69" customFormat="false" ht="15.75" hidden="false" customHeight="true" outlineLevel="0" collapsed="false">
      <c r="M69" s="134"/>
      <c r="N69" s="134"/>
    </row>
    <row r="70" customFormat="false" ht="15.75" hidden="false" customHeight="true" outlineLevel="0" collapsed="false">
      <c r="M70" s="134"/>
      <c r="N70" s="134"/>
    </row>
    <row r="71" customFormat="false" ht="15.75" hidden="false" customHeight="true" outlineLevel="0" collapsed="false">
      <c r="M71" s="134"/>
      <c r="N71" s="134"/>
    </row>
    <row r="72" customFormat="false" ht="15.75" hidden="false" customHeight="true" outlineLevel="0" collapsed="false">
      <c r="M72" s="134"/>
      <c r="N72" s="134"/>
    </row>
    <row r="73" customFormat="false" ht="15.75" hidden="false" customHeight="true" outlineLevel="0" collapsed="false">
      <c r="M73" s="134"/>
      <c r="N73" s="134"/>
    </row>
    <row r="74" customFormat="false" ht="15.75" hidden="false" customHeight="true" outlineLevel="0" collapsed="false">
      <c r="M74" s="134"/>
      <c r="N74" s="134"/>
    </row>
    <row r="75" customFormat="false" ht="15.75" hidden="false" customHeight="true" outlineLevel="0" collapsed="false">
      <c r="M75" s="134"/>
      <c r="N75" s="134"/>
    </row>
    <row r="76" customFormat="false" ht="15.75" hidden="false" customHeight="true" outlineLevel="0" collapsed="false">
      <c r="M76" s="134"/>
      <c r="N76" s="134"/>
    </row>
    <row r="77" customFormat="false" ht="15.75" hidden="false" customHeight="true" outlineLevel="0" collapsed="false">
      <c r="M77" s="134"/>
      <c r="N77" s="134"/>
    </row>
    <row r="78" customFormat="false" ht="15.75" hidden="false" customHeight="true" outlineLevel="0" collapsed="false">
      <c r="M78" s="134"/>
      <c r="N78" s="134"/>
    </row>
    <row r="79" customFormat="false" ht="15.75" hidden="false" customHeight="true" outlineLevel="0" collapsed="false">
      <c r="M79" s="134"/>
      <c r="N79" s="134"/>
    </row>
    <row r="80" customFormat="false" ht="15.75" hidden="false" customHeight="true" outlineLevel="0" collapsed="false">
      <c r="M80" s="134"/>
      <c r="N80" s="134"/>
    </row>
    <row r="81" customFormat="false" ht="15.75" hidden="false" customHeight="true" outlineLevel="0" collapsed="false">
      <c r="M81" s="134"/>
      <c r="N81" s="134"/>
    </row>
    <row r="82" customFormat="false" ht="15.75" hidden="false" customHeight="true" outlineLevel="0" collapsed="false">
      <c r="M82" s="134"/>
      <c r="N82" s="134"/>
    </row>
    <row r="83" customFormat="false" ht="15.75" hidden="false" customHeight="true" outlineLevel="0" collapsed="false">
      <c r="M83" s="134"/>
      <c r="N83" s="134"/>
    </row>
    <row r="84" customFormat="false" ht="15.75" hidden="false" customHeight="true" outlineLevel="0" collapsed="false">
      <c r="M84" s="134"/>
      <c r="N84" s="134"/>
    </row>
    <row r="85" customFormat="false" ht="15.75" hidden="false" customHeight="true" outlineLevel="0" collapsed="false">
      <c r="M85" s="134"/>
      <c r="N85" s="134"/>
    </row>
    <row r="86" customFormat="false" ht="15.75" hidden="false" customHeight="true" outlineLevel="0" collapsed="false">
      <c r="M86" s="134"/>
      <c r="N86" s="134"/>
    </row>
    <row r="87" customFormat="false" ht="15.75" hidden="false" customHeight="true" outlineLevel="0" collapsed="false">
      <c r="M87" s="134"/>
      <c r="N87" s="134"/>
    </row>
    <row r="88" customFormat="false" ht="15.75" hidden="false" customHeight="true" outlineLevel="0" collapsed="false">
      <c r="M88" s="134"/>
      <c r="N88" s="134"/>
    </row>
    <row r="89" customFormat="false" ht="15.75" hidden="false" customHeight="true" outlineLevel="0" collapsed="false">
      <c r="M89" s="134"/>
      <c r="N89" s="134"/>
    </row>
    <row r="90" customFormat="false" ht="15.75" hidden="false" customHeight="true" outlineLevel="0" collapsed="false">
      <c r="M90" s="134"/>
      <c r="N90" s="134"/>
    </row>
    <row r="91" customFormat="false" ht="15.75" hidden="false" customHeight="true" outlineLevel="0" collapsed="false">
      <c r="M91" s="134"/>
      <c r="N91" s="134"/>
    </row>
    <row r="92" customFormat="false" ht="15.75" hidden="false" customHeight="true" outlineLevel="0" collapsed="false">
      <c r="M92" s="134"/>
      <c r="N92" s="134"/>
    </row>
    <row r="93" customFormat="false" ht="15.75" hidden="false" customHeight="true" outlineLevel="0" collapsed="false">
      <c r="M93" s="134"/>
      <c r="N93" s="134"/>
    </row>
    <row r="94" customFormat="false" ht="15.75" hidden="false" customHeight="true" outlineLevel="0" collapsed="false">
      <c r="M94" s="134"/>
      <c r="N94" s="134"/>
    </row>
    <row r="95" customFormat="false" ht="15.75" hidden="false" customHeight="true" outlineLevel="0" collapsed="false">
      <c r="M95" s="134"/>
      <c r="N95" s="134"/>
    </row>
    <row r="96" customFormat="false" ht="15.75" hidden="false" customHeight="true" outlineLevel="0" collapsed="false">
      <c r="M96" s="134"/>
      <c r="N96" s="134"/>
    </row>
    <row r="97" customFormat="false" ht="15.75" hidden="false" customHeight="true" outlineLevel="0" collapsed="false">
      <c r="M97" s="134"/>
      <c r="N97" s="134"/>
    </row>
    <row r="98" customFormat="false" ht="15.75" hidden="false" customHeight="true" outlineLevel="0" collapsed="false">
      <c r="M98" s="134"/>
      <c r="N98" s="134"/>
    </row>
    <row r="99" customFormat="false" ht="15.75" hidden="false" customHeight="true" outlineLevel="0" collapsed="false">
      <c r="M99" s="134"/>
      <c r="N99" s="134"/>
    </row>
    <row r="100" customFormat="false" ht="15.75" hidden="false" customHeight="true" outlineLevel="0" collapsed="false">
      <c r="M100" s="134"/>
      <c r="N100" s="134"/>
    </row>
    <row r="101" customFormat="false" ht="15.75" hidden="false" customHeight="true" outlineLevel="0" collapsed="false">
      <c r="M101" s="134"/>
      <c r="N101" s="134"/>
    </row>
    <row r="102" customFormat="false" ht="15.75" hidden="false" customHeight="true" outlineLevel="0" collapsed="false">
      <c r="M102" s="134"/>
      <c r="N102" s="134"/>
    </row>
    <row r="103" customFormat="false" ht="15.75" hidden="false" customHeight="true" outlineLevel="0" collapsed="false">
      <c r="M103" s="134"/>
      <c r="N103" s="134"/>
    </row>
    <row r="104" customFormat="false" ht="15.75" hidden="false" customHeight="true" outlineLevel="0" collapsed="false">
      <c r="M104" s="134"/>
      <c r="N104" s="134"/>
    </row>
    <row r="105" customFormat="false" ht="15.75" hidden="false" customHeight="true" outlineLevel="0" collapsed="false">
      <c r="M105" s="134"/>
      <c r="N105" s="134"/>
    </row>
    <row r="106" customFormat="false" ht="15.75" hidden="false" customHeight="true" outlineLevel="0" collapsed="false">
      <c r="M106" s="134"/>
      <c r="N106" s="134"/>
    </row>
    <row r="107" customFormat="false" ht="15.75" hidden="false" customHeight="true" outlineLevel="0" collapsed="false">
      <c r="M107" s="134"/>
      <c r="N107" s="134"/>
    </row>
    <row r="108" customFormat="false" ht="15.75" hidden="false" customHeight="true" outlineLevel="0" collapsed="false">
      <c r="M108" s="134"/>
      <c r="N108" s="134"/>
    </row>
    <row r="109" customFormat="false" ht="15.75" hidden="false" customHeight="true" outlineLevel="0" collapsed="false">
      <c r="M109" s="134"/>
      <c r="N109" s="134"/>
    </row>
    <row r="110" customFormat="false" ht="15.75" hidden="false" customHeight="true" outlineLevel="0" collapsed="false">
      <c r="M110" s="134"/>
      <c r="N110" s="134"/>
    </row>
    <row r="111" customFormat="false" ht="15.75" hidden="false" customHeight="true" outlineLevel="0" collapsed="false">
      <c r="M111" s="134"/>
      <c r="N111" s="134"/>
    </row>
    <row r="112" customFormat="false" ht="15.75" hidden="false" customHeight="true" outlineLevel="0" collapsed="false">
      <c r="M112" s="134"/>
      <c r="N112" s="134"/>
    </row>
    <row r="113" customFormat="false" ht="15.75" hidden="false" customHeight="true" outlineLevel="0" collapsed="false">
      <c r="M113" s="134"/>
      <c r="N113" s="134"/>
    </row>
    <row r="114" customFormat="false" ht="15.75" hidden="false" customHeight="true" outlineLevel="0" collapsed="false">
      <c r="M114" s="134"/>
      <c r="N114" s="134"/>
    </row>
    <row r="115" customFormat="false" ht="15.75" hidden="false" customHeight="true" outlineLevel="0" collapsed="false">
      <c r="M115" s="134"/>
      <c r="N115" s="134"/>
    </row>
    <row r="116" customFormat="false" ht="15.75" hidden="false" customHeight="true" outlineLevel="0" collapsed="false">
      <c r="M116" s="134"/>
      <c r="N116" s="134"/>
    </row>
    <row r="117" customFormat="false" ht="15.75" hidden="false" customHeight="true" outlineLevel="0" collapsed="false">
      <c r="M117" s="134"/>
      <c r="N117" s="134"/>
    </row>
    <row r="118" customFormat="false" ht="15.75" hidden="false" customHeight="true" outlineLevel="0" collapsed="false">
      <c r="M118" s="134"/>
      <c r="N118" s="134"/>
    </row>
    <row r="119" customFormat="false" ht="15.75" hidden="false" customHeight="true" outlineLevel="0" collapsed="false">
      <c r="M119" s="134"/>
      <c r="N119" s="134"/>
    </row>
    <row r="120" customFormat="false" ht="15.75" hidden="false" customHeight="true" outlineLevel="0" collapsed="false">
      <c r="M120" s="134"/>
      <c r="N120" s="134"/>
    </row>
    <row r="121" customFormat="false" ht="15.75" hidden="false" customHeight="true" outlineLevel="0" collapsed="false">
      <c r="M121" s="134"/>
      <c r="N121" s="134"/>
    </row>
    <row r="122" customFormat="false" ht="15.75" hidden="false" customHeight="true" outlineLevel="0" collapsed="false">
      <c r="M122" s="134"/>
      <c r="N122" s="134"/>
    </row>
    <row r="123" customFormat="false" ht="15.75" hidden="false" customHeight="true" outlineLevel="0" collapsed="false">
      <c r="M123" s="134"/>
      <c r="N123" s="134"/>
    </row>
    <row r="124" customFormat="false" ht="15.75" hidden="false" customHeight="true" outlineLevel="0" collapsed="false">
      <c r="M124" s="134"/>
      <c r="N124" s="134"/>
    </row>
    <row r="125" customFormat="false" ht="15.75" hidden="false" customHeight="true" outlineLevel="0" collapsed="false">
      <c r="M125" s="134"/>
      <c r="N125" s="134"/>
    </row>
    <row r="126" customFormat="false" ht="15.75" hidden="false" customHeight="true" outlineLevel="0" collapsed="false">
      <c r="M126" s="134"/>
      <c r="N126" s="134"/>
    </row>
    <row r="127" customFormat="false" ht="15.75" hidden="false" customHeight="true" outlineLevel="0" collapsed="false">
      <c r="M127" s="134"/>
      <c r="N127" s="134"/>
    </row>
    <row r="128" customFormat="false" ht="15.75" hidden="false" customHeight="true" outlineLevel="0" collapsed="false">
      <c r="M128" s="134"/>
      <c r="N128" s="134"/>
    </row>
    <row r="129" customFormat="false" ht="15.75" hidden="false" customHeight="true" outlineLevel="0" collapsed="false">
      <c r="M129" s="134"/>
      <c r="N129" s="134"/>
    </row>
    <row r="130" customFormat="false" ht="15.75" hidden="false" customHeight="true" outlineLevel="0" collapsed="false">
      <c r="M130" s="134"/>
      <c r="N130" s="134"/>
    </row>
    <row r="131" customFormat="false" ht="15.75" hidden="false" customHeight="true" outlineLevel="0" collapsed="false">
      <c r="M131" s="134"/>
      <c r="N131" s="134"/>
    </row>
    <row r="132" customFormat="false" ht="15.75" hidden="false" customHeight="true" outlineLevel="0" collapsed="false">
      <c r="M132" s="134"/>
      <c r="N132" s="134"/>
    </row>
    <row r="133" customFormat="false" ht="15.75" hidden="false" customHeight="true" outlineLevel="0" collapsed="false">
      <c r="M133" s="134"/>
      <c r="N133" s="134"/>
    </row>
    <row r="134" customFormat="false" ht="15.75" hidden="false" customHeight="true" outlineLevel="0" collapsed="false">
      <c r="M134" s="134"/>
      <c r="N134" s="134"/>
    </row>
    <row r="135" customFormat="false" ht="15.75" hidden="false" customHeight="true" outlineLevel="0" collapsed="false">
      <c r="M135" s="134"/>
      <c r="N135" s="134"/>
    </row>
    <row r="136" customFormat="false" ht="15.75" hidden="false" customHeight="true" outlineLevel="0" collapsed="false">
      <c r="M136" s="134"/>
      <c r="N136" s="134"/>
    </row>
    <row r="137" customFormat="false" ht="15.75" hidden="false" customHeight="true" outlineLevel="0" collapsed="false">
      <c r="M137" s="134"/>
      <c r="N137" s="134"/>
    </row>
    <row r="138" customFormat="false" ht="15.75" hidden="false" customHeight="true" outlineLevel="0" collapsed="false">
      <c r="M138" s="134"/>
      <c r="N138" s="134"/>
    </row>
    <row r="139" customFormat="false" ht="15.75" hidden="false" customHeight="true" outlineLevel="0" collapsed="false">
      <c r="M139" s="134"/>
      <c r="N139" s="134"/>
    </row>
    <row r="140" customFormat="false" ht="15.75" hidden="false" customHeight="true" outlineLevel="0" collapsed="false">
      <c r="M140" s="134"/>
      <c r="N140" s="134"/>
    </row>
    <row r="141" customFormat="false" ht="15.75" hidden="false" customHeight="true" outlineLevel="0" collapsed="false">
      <c r="M141" s="134"/>
      <c r="N141" s="134"/>
    </row>
    <row r="142" customFormat="false" ht="15.75" hidden="false" customHeight="true" outlineLevel="0" collapsed="false">
      <c r="M142" s="134"/>
      <c r="N142" s="134"/>
    </row>
    <row r="143" customFormat="false" ht="15.75" hidden="false" customHeight="true" outlineLevel="0" collapsed="false">
      <c r="M143" s="134"/>
      <c r="N143" s="134"/>
    </row>
    <row r="144" customFormat="false" ht="15.75" hidden="false" customHeight="true" outlineLevel="0" collapsed="false">
      <c r="M144" s="134"/>
      <c r="N144" s="134"/>
    </row>
    <row r="145" customFormat="false" ht="15.75" hidden="false" customHeight="true" outlineLevel="0" collapsed="false">
      <c r="M145" s="134"/>
      <c r="N145" s="134"/>
    </row>
    <row r="146" customFormat="false" ht="15.75" hidden="false" customHeight="true" outlineLevel="0" collapsed="false">
      <c r="M146" s="134"/>
      <c r="N146" s="134"/>
    </row>
    <row r="147" customFormat="false" ht="15.75" hidden="false" customHeight="true" outlineLevel="0" collapsed="false">
      <c r="M147" s="134"/>
      <c r="N147" s="134"/>
    </row>
    <row r="148" customFormat="false" ht="15.75" hidden="false" customHeight="true" outlineLevel="0" collapsed="false">
      <c r="M148" s="134"/>
      <c r="N148" s="134"/>
    </row>
    <row r="149" customFormat="false" ht="15.75" hidden="false" customHeight="true" outlineLevel="0" collapsed="false">
      <c r="M149" s="134"/>
      <c r="N149" s="134"/>
    </row>
    <row r="150" customFormat="false" ht="15.75" hidden="false" customHeight="true" outlineLevel="0" collapsed="false">
      <c r="M150" s="134"/>
      <c r="N150" s="134"/>
    </row>
    <row r="151" customFormat="false" ht="15.75" hidden="false" customHeight="true" outlineLevel="0" collapsed="false">
      <c r="M151" s="134"/>
      <c r="N151" s="134"/>
    </row>
    <row r="152" customFormat="false" ht="15.75" hidden="false" customHeight="true" outlineLevel="0" collapsed="false">
      <c r="M152" s="134"/>
      <c r="N152" s="134"/>
    </row>
    <row r="153" customFormat="false" ht="15.75" hidden="false" customHeight="true" outlineLevel="0" collapsed="false">
      <c r="M153" s="134"/>
      <c r="N153" s="134"/>
    </row>
    <row r="154" customFormat="false" ht="15.75" hidden="false" customHeight="true" outlineLevel="0" collapsed="false">
      <c r="M154" s="134"/>
      <c r="N154" s="134"/>
    </row>
    <row r="155" customFormat="false" ht="15.75" hidden="false" customHeight="true" outlineLevel="0" collapsed="false">
      <c r="M155" s="134"/>
      <c r="N155" s="134"/>
    </row>
    <row r="156" customFormat="false" ht="15.75" hidden="false" customHeight="true" outlineLevel="0" collapsed="false">
      <c r="M156" s="134"/>
      <c r="N156" s="134"/>
    </row>
    <row r="157" customFormat="false" ht="15.75" hidden="false" customHeight="true" outlineLevel="0" collapsed="false">
      <c r="M157" s="134"/>
      <c r="N157" s="134"/>
    </row>
    <row r="158" customFormat="false" ht="15.75" hidden="false" customHeight="true" outlineLevel="0" collapsed="false">
      <c r="M158" s="134"/>
      <c r="N158" s="134"/>
    </row>
    <row r="159" customFormat="false" ht="15.75" hidden="false" customHeight="true" outlineLevel="0" collapsed="false">
      <c r="M159" s="134"/>
      <c r="N159" s="134"/>
    </row>
    <row r="160" customFormat="false" ht="15.75" hidden="false" customHeight="true" outlineLevel="0" collapsed="false">
      <c r="M160" s="134"/>
      <c r="N160" s="134"/>
    </row>
    <row r="161" customFormat="false" ht="15.75" hidden="false" customHeight="true" outlineLevel="0" collapsed="false">
      <c r="M161" s="134"/>
      <c r="N161" s="134"/>
    </row>
    <row r="162" customFormat="false" ht="15.75" hidden="false" customHeight="true" outlineLevel="0" collapsed="false">
      <c r="M162" s="134"/>
      <c r="N162" s="134"/>
    </row>
    <row r="163" customFormat="false" ht="15.75" hidden="false" customHeight="true" outlineLevel="0" collapsed="false">
      <c r="M163" s="134"/>
      <c r="N163" s="134"/>
    </row>
    <row r="164" customFormat="false" ht="15.75" hidden="false" customHeight="true" outlineLevel="0" collapsed="false">
      <c r="M164" s="134"/>
      <c r="N164" s="134"/>
    </row>
    <row r="165" customFormat="false" ht="15.75" hidden="false" customHeight="true" outlineLevel="0" collapsed="false">
      <c r="M165" s="134"/>
      <c r="N165" s="134"/>
    </row>
    <row r="166" customFormat="false" ht="15.75" hidden="false" customHeight="true" outlineLevel="0" collapsed="false">
      <c r="M166" s="134"/>
      <c r="N166" s="134"/>
    </row>
    <row r="167" customFormat="false" ht="15.75" hidden="false" customHeight="true" outlineLevel="0" collapsed="false">
      <c r="M167" s="134"/>
      <c r="N167" s="134"/>
    </row>
    <row r="168" customFormat="false" ht="15.75" hidden="false" customHeight="true" outlineLevel="0" collapsed="false">
      <c r="M168" s="134"/>
      <c r="N168" s="134"/>
    </row>
    <row r="169" customFormat="false" ht="15.75" hidden="false" customHeight="true" outlineLevel="0" collapsed="false">
      <c r="M169" s="134"/>
      <c r="N169" s="134"/>
    </row>
    <row r="170" customFormat="false" ht="15.75" hidden="false" customHeight="true" outlineLevel="0" collapsed="false">
      <c r="M170" s="134"/>
      <c r="N170" s="134"/>
    </row>
    <row r="171" customFormat="false" ht="15.75" hidden="false" customHeight="true" outlineLevel="0" collapsed="false">
      <c r="M171" s="134"/>
      <c r="N171" s="134"/>
    </row>
    <row r="172" customFormat="false" ht="15.75" hidden="false" customHeight="true" outlineLevel="0" collapsed="false">
      <c r="M172" s="134"/>
      <c r="N172" s="134"/>
    </row>
    <row r="173" customFormat="false" ht="15.75" hidden="false" customHeight="true" outlineLevel="0" collapsed="false">
      <c r="M173" s="134"/>
      <c r="N173" s="134"/>
    </row>
    <row r="174" customFormat="false" ht="15.75" hidden="false" customHeight="true" outlineLevel="0" collapsed="false">
      <c r="M174" s="134"/>
      <c r="N174" s="134"/>
    </row>
    <row r="175" customFormat="false" ht="15.75" hidden="false" customHeight="true" outlineLevel="0" collapsed="false">
      <c r="M175" s="134"/>
      <c r="N175" s="134"/>
    </row>
    <row r="176" customFormat="false" ht="15.75" hidden="false" customHeight="true" outlineLevel="0" collapsed="false">
      <c r="M176" s="134"/>
      <c r="N176" s="134"/>
    </row>
    <row r="177" customFormat="false" ht="15.75" hidden="false" customHeight="true" outlineLevel="0" collapsed="false">
      <c r="M177" s="134"/>
      <c r="N177" s="134"/>
    </row>
    <row r="178" customFormat="false" ht="15.75" hidden="false" customHeight="true" outlineLevel="0" collapsed="false">
      <c r="M178" s="134"/>
      <c r="N178" s="134"/>
    </row>
    <row r="179" customFormat="false" ht="15.75" hidden="false" customHeight="true" outlineLevel="0" collapsed="false">
      <c r="M179" s="134"/>
      <c r="N179" s="134"/>
    </row>
    <row r="180" customFormat="false" ht="15.75" hidden="false" customHeight="true" outlineLevel="0" collapsed="false">
      <c r="M180" s="134"/>
      <c r="N180" s="134"/>
    </row>
    <row r="181" customFormat="false" ht="15.75" hidden="false" customHeight="true" outlineLevel="0" collapsed="false">
      <c r="M181" s="134"/>
      <c r="N181" s="134"/>
    </row>
    <row r="182" customFormat="false" ht="15.75" hidden="false" customHeight="true" outlineLevel="0" collapsed="false">
      <c r="M182" s="134"/>
      <c r="N182" s="134"/>
    </row>
    <row r="183" customFormat="false" ht="15.75" hidden="false" customHeight="true" outlineLevel="0" collapsed="false">
      <c r="M183" s="134"/>
      <c r="N183" s="134"/>
    </row>
    <row r="184" customFormat="false" ht="15.75" hidden="false" customHeight="true" outlineLevel="0" collapsed="false">
      <c r="M184" s="134"/>
      <c r="N184" s="134"/>
    </row>
    <row r="185" customFormat="false" ht="15.75" hidden="false" customHeight="true" outlineLevel="0" collapsed="false">
      <c r="M185" s="134"/>
      <c r="N185" s="134"/>
    </row>
    <row r="186" customFormat="false" ht="15.75" hidden="false" customHeight="true" outlineLevel="0" collapsed="false">
      <c r="M186" s="134"/>
      <c r="N186" s="134"/>
    </row>
    <row r="187" customFormat="false" ht="15.75" hidden="false" customHeight="true" outlineLevel="0" collapsed="false">
      <c r="M187" s="134"/>
      <c r="N187" s="134"/>
    </row>
    <row r="188" customFormat="false" ht="15.75" hidden="false" customHeight="true" outlineLevel="0" collapsed="false">
      <c r="M188" s="134"/>
      <c r="N188" s="134"/>
    </row>
    <row r="189" customFormat="false" ht="15.75" hidden="false" customHeight="true" outlineLevel="0" collapsed="false">
      <c r="M189" s="134"/>
      <c r="N189" s="134"/>
    </row>
    <row r="190" customFormat="false" ht="15.75" hidden="false" customHeight="true" outlineLevel="0" collapsed="false">
      <c r="M190" s="134"/>
      <c r="N190" s="134"/>
    </row>
    <row r="191" customFormat="false" ht="15.75" hidden="false" customHeight="true" outlineLevel="0" collapsed="false">
      <c r="M191" s="134"/>
      <c r="N191" s="134"/>
    </row>
    <row r="192" customFormat="false" ht="15.75" hidden="false" customHeight="true" outlineLevel="0" collapsed="false">
      <c r="M192" s="134"/>
      <c r="N192" s="134"/>
    </row>
    <row r="193" customFormat="false" ht="15.75" hidden="false" customHeight="true" outlineLevel="0" collapsed="false">
      <c r="M193" s="134"/>
      <c r="N193" s="134"/>
    </row>
    <row r="194" customFormat="false" ht="15.75" hidden="false" customHeight="true" outlineLevel="0" collapsed="false">
      <c r="M194" s="134"/>
      <c r="N194" s="134"/>
    </row>
    <row r="195" customFormat="false" ht="15.75" hidden="false" customHeight="true" outlineLevel="0" collapsed="false">
      <c r="M195" s="134"/>
      <c r="N195" s="134"/>
    </row>
    <row r="196" customFormat="false" ht="15.75" hidden="false" customHeight="true" outlineLevel="0" collapsed="false">
      <c r="M196" s="134"/>
      <c r="N196" s="134"/>
    </row>
    <row r="197" customFormat="false" ht="15.75" hidden="false" customHeight="true" outlineLevel="0" collapsed="false">
      <c r="M197" s="134"/>
      <c r="N197" s="134"/>
    </row>
    <row r="198" customFormat="false" ht="15.75" hidden="false" customHeight="true" outlineLevel="0" collapsed="false">
      <c r="M198" s="134"/>
      <c r="N198" s="134"/>
    </row>
    <row r="199" customFormat="false" ht="15.75" hidden="false" customHeight="true" outlineLevel="0" collapsed="false">
      <c r="M199" s="134"/>
      <c r="N199" s="134"/>
    </row>
    <row r="200" customFormat="false" ht="15.75" hidden="false" customHeight="true" outlineLevel="0" collapsed="false">
      <c r="M200" s="134"/>
      <c r="N200" s="134"/>
    </row>
    <row r="201" customFormat="false" ht="15.75" hidden="false" customHeight="true" outlineLevel="0" collapsed="false">
      <c r="M201" s="134"/>
      <c r="N201" s="134"/>
    </row>
    <row r="202" customFormat="false" ht="15.75" hidden="false" customHeight="true" outlineLevel="0" collapsed="false">
      <c r="M202" s="134"/>
      <c r="N202" s="134"/>
    </row>
    <row r="203" customFormat="false" ht="15.75" hidden="false" customHeight="true" outlineLevel="0" collapsed="false">
      <c r="M203" s="134"/>
      <c r="N203" s="134"/>
    </row>
    <row r="204" customFormat="false" ht="15.75" hidden="false" customHeight="true" outlineLevel="0" collapsed="false">
      <c r="M204" s="134"/>
      <c r="N204" s="134"/>
    </row>
    <row r="205" customFormat="false" ht="15.75" hidden="false" customHeight="true" outlineLevel="0" collapsed="false">
      <c r="M205" s="134"/>
      <c r="N205" s="134"/>
    </row>
    <row r="206" customFormat="false" ht="15.75" hidden="false" customHeight="true" outlineLevel="0" collapsed="false">
      <c r="M206" s="134"/>
      <c r="N206" s="134"/>
    </row>
    <row r="207" customFormat="false" ht="15.75" hidden="false" customHeight="true" outlineLevel="0" collapsed="false">
      <c r="M207" s="134"/>
      <c r="N207" s="134"/>
    </row>
    <row r="208" customFormat="false" ht="15.75" hidden="false" customHeight="true" outlineLevel="0" collapsed="false">
      <c r="M208" s="134"/>
      <c r="N208" s="134"/>
    </row>
    <row r="209" customFormat="false" ht="15.75" hidden="false" customHeight="true" outlineLevel="0" collapsed="false">
      <c r="M209" s="134"/>
      <c r="N209" s="134"/>
    </row>
    <row r="210" customFormat="false" ht="15.75" hidden="false" customHeight="true" outlineLevel="0" collapsed="false">
      <c r="M210" s="134"/>
      <c r="N210" s="134"/>
    </row>
    <row r="211" customFormat="false" ht="15.75" hidden="false" customHeight="true" outlineLevel="0" collapsed="false">
      <c r="M211" s="134"/>
      <c r="N211" s="134"/>
    </row>
    <row r="212" customFormat="false" ht="15.75" hidden="false" customHeight="true" outlineLevel="0" collapsed="false">
      <c r="M212" s="134"/>
      <c r="N212" s="134"/>
    </row>
    <row r="213" customFormat="false" ht="15.75" hidden="false" customHeight="true" outlineLevel="0" collapsed="false">
      <c r="M213" s="134"/>
      <c r="N213" s="134"/>
    </row>
    <row r="214" customFormat="false" ht="15.75" hidden="false" customHeight="true" outlineLevel="0" collapsed="false">
      <c r="M214" s="134"/>
      <c r="N214" s="134"/>
    </row>
    <row r="215" customFormat="false" ht="15.75" hidden="false" customHeight="true" outlineLevel="0" collapsed="false">
      <c r="M215" s="134"/>
      <c r="N215" s="134"/>
    </row>
    <row r="216" customFormat="false" ht="15.75" hidden="false" customHeight="true" outlineLevel="0" collapsed="false">
      <c r="M216" s="134"/>
      <c r="N216" s="134"/>
    </row>
    <row r="217" customFormat="false" ht="15.75" hidden="false" customHeight="true" outlineLevel="0" collapsed="false">
      <c r="M217" s="134"/>
      <c r="N217" s="134"/>
    </row>
    <row r="218" customFormat="false" ht="15.75" hidden="false" customHeight="true" outlineLevel="0" collapsed="false">
      <c r="M218" s="134"/>
      <c r="N218" s="134"/>
    </row>
    <row r="219" customFormat="false" ht="15.75" hidden="false" customHeight="true" outlineLevel="0" collapsed="false">
      <c r="M219" s="134"/>
      <c r="N219" s="134"/>
    </row>
    <row r="220" customFormat="false" ht="15.75" hidden="false" customHeight="true" outlineLevel="0" collapsed="false">
      <c r="M220" s="134"/>
      <c r="N220" s="134"/>
    </row>
    <row r="221" customFormat="false" ht="15.75" hidden="false" customHeight="true" outlineLevel="0" collapsed="false">
      <c r="M221" s="134"/>
      <c r="N221" s="134"/>
    </row>
    <row r="222" customFormat="false" ht="15.75" hidden="false" customHeight="true" outlineLevel="0" collapsed="false">
      <c r="M222" s="134"/>
      <c r="N222" s="134"/>
    </row>
    <row r="223" customFormat="false" ht="15.75" hidden="false" customHeight="true" outlineLevel="0" collapsed="false">
      <c r="M223" s="134"/>
      <c r="N223" s="134"/>
    </row>
    <row r="224" customFormat="false" ht="15.75" hidden="false" customHeight="true" outlineLevel="0" collapsed="false">
      <c r="M224" s="134"/>
      <c r="N224" s="134"/>
    </row>
    <row r="225" customFormat="false" ht="15.75" hidden="false" customHeight="true" outlineLevel="0" collapsed="false">
      <c r="M225" s="134"/>
      <c r="N225" s="134"/>
    </row>
    <row r="226" customFormat="false" ht="15.75" hidden="false" customHeight="true" outlineLevel="0" collapsed="false">
      <c r="M226" s="134"/>
      <c r="N226" s="134"/>
    </row>
    <row r="227" customFormat="false" ht="15.75" hidden="false" customHeight="true" outlineLevel="0" collapsed="false">
      <c r="M227" s="134"/>
      <c r="N227" s="134"/>
    </row>
    <row r="228" customFormat="false" ht="15.75" hidden="false" customHeight="true" outlineLevel="0" collapsed="false">
      <c r="M228" s="134"/>
      <c r="N228" s="134"/>
    </row>
    <row r="229" customFormat="false" ht="15.75" hidden="false" customHeight="true" outlineLevel="0" collapsed="false">
      <c r="M229" s="134"/>
      <c r="N229" s="134"/>
    </row>
    <row r="230" customFormat="false" ht="15.75" hidden="false" customHeight="true" outlineLevel="0" collapsed="false">
      <c r="M230" s="134"/>
      <c r="N230" s="134"/>
    </row>
    <row r="231" customFormat="false" ht="15.75" hidden="false" customHeight="true" outlineLevel="0" collapsed="false">
      <c r="M231" s="134"/>
      <c r="N231" s="134"/>
    </row>
    <row r="232" customFormat="false" ht="15.75" hidden="false" customHeight="true" outlineLevel="0" collapsed="false">
      <c r="M232" s="134"/>
      <c r="N232" s="134"/>
    </row>
    <row r="233" customFormat="false" ht="15.75" hidden="false" customHeight="true" outlineLevel="0" collapsed="false">
      <c r="M233" s="134"/>
      <c r="N233" s="134"/>
    </row>
    <row r="234" customFormat="false" ht="15.75" hidden="false" customHeight="true" outlineLevel="0" collapsed="false">
      <c r="M234" s="134"/>
      <c r="N234" s="134"/>
    </row>
    <row r="235" customFormat="false" ht="15.75" hidden="false" customHeight="true" outlineLevel="0" collapsed="false">
      <c r="M235" s="134"/>
      <c r="N235" s="134"/>
    </row>
    <row r="236" customFormat="false" ht="15.75" hidden="false" customHeight="true" outlineLevel="0" collapsed="false">
      <c r="M236" s="134"/>
      <c r="N236" s="134"/>
    </row>
    <row r="237" customFormat="false" ht="15.75" hidden="false" customHeight="true" outlineLevel="0" collapsed="false">
      <c r="M237" s="134"/>
      <c r="N237" s="134"/>
    </row>
    <row r="238" customFormat="false" ht="15.75" hidden="false" customHeight="true" outlineLevel="0" collapsed="false">
      <c r="M238" s="134"/>
      <c r="N238" s="134"/>
    </row>
    <row r="239" customFormat="false" ht="15.75" hidden="false" customHeight="true" outlineLevel="0" collapsed="false">
      <c r="M239" s="134"/>
      <c r="N239" s="134"/>
    </row>
    <row r="240" customFormat="false" ht="15.75" hidden="false" customHeight="true" outlineLevel="0" collapsed="false">
      <c r="M240" s="134"/>
      <c r="N240" s="134"/>
    </row>
    <row r="241" customFormat="false" ht="15.75" hidden="false" customHeight="true" outlineLevel="0" collapsed="false">
      <c r="M241" s="134"/>
      <c r="N241" s="134"/>
    </row>
    <row r="242" customFormat="false" ht="15.75" hidden="false" customHeight="true" outlineLevel="0" collapsed="false">
      <c r="M242" s="134"/>
      <c r="N242" s="134"/>
    </row>
    <row r="243" customFormat="false" ht="15.75" hidden="false" customHeight="true" outlineLevel="0" collapsed="false">
      <c r="M243" s="134"/>
      <c r="N243" s="134"/>
    </row>
    <row r="244" customFormat="false" ht="15.75" hidden="false" customHeight="true" outlineLevel="0" collapsed="false">
      <c r="M244" s="134"/>
      <c r="N244" s="134"/>
    </row>
    <row r="245" customFormat="false" ht="15.75" hidden="false" customHeight="true" outlineLevel="0" collapsed="false">
      <c r="M245" s="134"/>
      <c r="N245" s="134"/>
    </row>
    <row r="246" customFormat="false" ht="15.75" hidden="false" customHeight="true" outlineLevel="0" collapsed="false">
      <c r="M246" s="134"/>
      <c r="N246" s="134"/>
    </row>
    <row r="247" customFormat="false" ht="15.75" hidden="false" customHeight="true" outlineLevel="0" collapsed="false">
      <c r="M247" s="134"/>
      <c r="N247" s="134"/>
    </row>
    <row r="248" customFormat="false" ht="15.75" hidden="false" customHeight="true" outlineLevel="0" collapsed="false">
      <c r="M248" s="134"/>
      <c r="N248" s="134"/>
    </row>
    <row r="249" customFormat="false" ht="15.75" hidden="false" customHeight="true" outlineLevel="0" collapsed="false">
      <c r="M249" s="134"/>
      <c r="N249" s="134"/>
    </row>
    <row r="250" customFormat="false" ht="15.75" hidden="false" customHeight="true" outlineLevel="0" collapsed="false">
      <c r="M250" s="134"/>
      <c r="N250" s="134"/>
    </row>
    <row r="251" customFormat="false" ht="15.75" hidden="false" customHeight="true" outlineLevel="0" collapsed="false">
      <c r="M251" s="134"/>
      <c r="N251" s="134"/>
    </row>
    <row r="252" customFormat="false" ht="15.75" hidden="false" customHeight="true" outlineLevel="0" collapsed="false">
      <c r="M252" s="134"/>
      <c r="N252" s="134"/>
    </row>
    <row r="253" customFormat="false" ht="15.75" hidden="false" customHeight="true" outlineLevel="0" collapsed="false">
      <c r="M253" s="134"/>
      <c r="N253" s="134"/>
    </row>
    <row r="254" customFormat="false" ht="15.75" hidden="false" customHeight="true" outlineLevel="0" collapsed="false">
      <c r="M254" s="134"/>
      <c r="N254" s="134"/>
    </row>
    <row r="255" customFormat="false" ht="15.75" hidden="false" customHeight="true" outlineLevel="0" collapsed="false">
      <c r="M255" s="134"/>
      <c r="N255" s="134"/>
    </row>
    <row r="256" customFormat="false" ht="15.75" hidden="false" customHeight="true" outlineLevel="0" collapsed="false">
      <c r="M256" s="134"/>
      <c r="N256" s="134"/>
    </row>
    <row r="257" customFormat="false" ht="15.75" hidden="false" customHeight="true" outlineLevel="0" collapsed="false">
      <c r="M257" s="134"/>
      <c r="N257" s="134"/>
    </row>
    <row r="258" customFormat="false" ht="15.75" hidden="false" customHeight="true" outlineLevel="0" collapsed="false">
      <c r="M258" s="134"/>
      <c r="N258" s="134"/>
    </row>
    <row r="259" customFormat="false" ht="15.75" hidden="false" customHeight="true" outlineLevel="0" collapsed="false">
      <c r="M259" s="134"/>
      <c r="N259" s="134"/>
    </row>
    <row r="260" customFormat="false" ht="15.75" hidden="false" customHeight="true" outlineLevel="0" collapsed="false">
      <c r="M260" s="134"/>
      <c r="N260" s="134"/>
    </row>
    <row r="261" customFormat="false" ht="15.75" hidden="false" customHeight="true" outlineLevel="0" collapsed="false">
      <c r="M261" s="134"/>
      <c r="N261" s="134"/>
    </row>
    <row r="262" customFormat="false" ht="15.75" hidden="false" customHeight="true" outlineLevel="0" collapsed="false">
      <c r="M262" s="134"/>
      <c r="N262" s="134"/>
    </row>
    <row r="263" customFormat="false" ht="15.75" hidden="false" customHeight="true" outlineLevel="0" collapsed="false">
      <c r="M263" s="134"/>
      <c r="N263" s="134"/>
    </row>
    <row r="264" customFormat="false" ht="15.75" hidden="false" customHeight="true" outlineLevel="0" collapsed="false">
      <c r="M264" s="134"/>
      <c r="N264" s="134"/>
    </row>
    <row r="265" customFormat="false" ht="15.75" hidden="false" customHeight="true" outlineLevel="0" collapsed="false">
      <c r="M265" s="134"/>
      <c r="N265" s="134"/>
    </row>
    <row r="266" customFormat="false" ht="15.75" hidden="false" customHeight="true" outlineLevel="0" collapsed="false">
      <c r="M266" s="134"/>
      <c r="N266" s="134"/>
    </row>
    <row r="267" customFormat="false" ht="15.75" hidden="false" customHeight="true" outlineLevel="0" collapsed="false">
      <c r="M267" s="134"/>
      <c r="N267" s="134"/>
    </row>
    <row r="268" customFormat="false" ht="15.75" hidden="false" customHeight="true" outlineLevel="0" collapsed="false">
      <c r="M268" s="134"/>
      <c r="N268" s="134"/>
    </row>
    <row r="269" customFormat="false" ht="15.75" hidden="false" customHeight="true" outlineLevel="0" collapsed="false">
      <c r="M269" s="134"/>
      <c r="N269" s="134"/>
    </row>
    <row r="270" customFormat="false" ht="15.75" hidden="false" customHeight="true" outlineLevel="0" collapsed="false">
      <c r="M270" s="134"/>
      <c r="N270" s="134"/>
    </row>
    <row r="271" customFormat="false" ht="15.75" hidden="false" customHeight="true" outlineLevel="0" collapsed="false">
      <c r="M271" s="134"/>
      <c r="N271" s="134"/>
    </row>
    <row r="272" customFormat="false" ht="15.75" hidden="false" customHeight="true" outlineLevel="0" collapsed="false">
      <c r="M272" s="134"/>
      <c r="N272" s="134"/>
    </row>
    <row r="273" customFormat="false" ht="15.75" hidden="false" customHeight="true" outlineLevel="0" collapsed="false">
      <c r="M273" s="134"/>
      <c r="N273" s="134"/>
    </row>
    <row r="274" customFormat="false" ht="15.75" hidden="false" customHeight="true" outlineLevel="0" collapsed="false">
      <c r="M274" s="134"/>
      <c r="N274" s="134"/>
    </row>
    <row r="275" customFormat="false" ht="15.75" hidden="false" customHeight="true" outlineLevel="0" collapsed="false">
      <c r="M275" s="134"/>
      <c r="N275" s="134"/>
    </row>
    <row r="276" customFormat="false" ht="15.75" hidden="false" customHeight="true" outlineLevel="0" collapsed="false">
      <c r="M276" s="134"/>
      <c r="N276" s="134"/>
    </row>
    <row r="277" customFormat="false" ht="15.75" hidden="false" customHeight="true" outlineLevel="0" collapsed="false">
      <c r="M277" s="134"/>
      <c r="N277" s="134"/>
    </row>
    <row r="278" customFormat="false" ht="15.75" hidden="false" customHeight="true" outlineLevel="0" collapsed="false">
      <c r="M278" s="134"/>
      <c r="N278" s="134"/>
    </row>
    <row r="279" customFormat="false" ht="15.75" hidden="false" customHeight="true" outlineLevel="0" collapsed="false">
      <c r="M279" s="134"/>
      <c r="N279" s="134"/>
    </row>
    <row r="280" customFormat="false" ht="15.75" hidden="false" customHeight="true" outlineLevel="0" collapsed="false">
      <c r="M280" s="134"/>
      <c r="N280" s="134"/>
    </row>
    <row r="281" customFormat="false" ht="15.75" hidden="false" customHeight="true" outlineLevel="0" collapsed="false">
      <c r="M281" s="134"/>
      <c r="N281" s="134"/>
    </row>
    <row r="282" customFormat="false" ht="15.75" hidden="false" customHeight="true" outlineLevel="0" collapsed="false">
      <c r="M282" s="134"/>
      <c r="N282" s="134"/>
    </row>
    <row r="283" customFormat="false" ht="15.75" hidden="false" customHeight="true" outlineLevel="0" collapsed="false">
      <c r="M283" s="134"/>
      <c r="N283" s="134"/>
    </row>
    <row r="284" customFormat="false" ht="15.75" hidden="false" customHeight="true" outlineLevel="0" collapsed="false">
      <c r="M284" s="134"/>
      <c r="N284" s="134"/>
    </row>
    <row r="285" customFormat="false" ht="15.75" hidden="false" customHeight="true" outlineLevel="0" collapsed="false">
      <c r="M285" s="134"/>
      <c r="N285" s="134"/>
    </row>
    <row r="286" customFormat="false" ht="15.75" hidden="false" customHeight="true" outlineLevel="0" collapsed="false">
      <c r="M286" s="134"/>
      <c r="N286" s="134"/>
    </row>
    <row r="287" customFormat="false" ht="15.75" hidden="false" customHeight="true" outlineLevel="0" collapsed="false">
      <c r="M287" s="134"/>
      <c r="N287" s="134"/>
    </row>
    <row r="288" customFormat="false" ht="15.75" hidden="false" customHeight="true" outlineLevel="0" collapsed="false">
      <c r="M288" s="134"/>
      <c r="N288" s="134"/>
    </row>
    <row r="289" customFormat="false" ht="15.75" hidden="false" customHeight="true" outlineLevel="0" collapsed="false">
      <c r="M289" s="134"/>
      <c r="N289" s="134"/>
    </row>
    <row r="290" customFormat="false" ht="15.75" hidden="false" customHeight="true" outlineLevel="0" collapsed="false">
      <c r="M290" s="134"/>
      <c r="N290" s="134"/>
    </row>
    <row r="291" customFormat="false" ht="15.75" hidden="false" customHeight="true" outlineLevel="0" collapsed="false">
      <c r="M291" s="134"/>
      <c r="N291" s="134"/>
    </row>
    <row r="292" customFormat="false" ht="15.75" hidden="false" customHeight="true" outlineLevel="0" collapsed="false">
      <c r="M292" s="134"/>
      <c r="N292" s="134"/>
    </row>
    <row r="293" customFormat="false" ht="15.75" hidden="false" customHeight="true" outlineLevel="0" collapsed="false">
      <c r="M293" s="134"/>
      <c r="N293" s="134"/>
    </row>
    <row r="294" customFormat="false" ht="15.75" hidden="false" customHeight="true" outlineLevel="0" collapsed="false">
      <c r="M294" s="134"/>
      <c r="N294" s="134"/>
    </row>
    <row r="295" customFormat="false" ht="15.75" hidden="false" customHeight="true" outlineLevel="0" collapsed="false">
      <c r="M295" s="134"/>
      <c r="N295" s="134"/>
    </row>
    <row r="296" customFormat="false" ht="15.75" hidden="false" customHeight="true" outlineLevel="0" collapsed="false">
      <c r="M296" s="134"/>
      <c r="N296" s="134"/>
    </row>
    <row r="297" customFormat="false" ht="15.75" hidden="false" customHeight="true" outlineLevel="0" collapsed="false">
      <c r="M297" s="134"/>
      <c r="N297" s="134"/>
    </row>
    <row r="298" customFormat="false" ht="15.75" hidden="false" customHeight="true" outlineLevel="0" collapsed="false">
      <c r="M298" s="134"/>
      <c r="N298" s="134"/>
    </row>
    <row r="299" customFormat="false" ht="15.75" hidden="false" customHeight="true" outlineLevel="0" collapsed="false">
      <c r="M299" s="134"/>
      <c r="N299" s="134"/>
    </row>
    <row r="300" customFormat="false" ht="15.75" hidden="false" customHeight="true" outlineLevel="0" collapsed="false">
      <c r="M300" s="134"/>
      <c r="N300" s="134"/>
    </row>
    <row r="301" customFormat="false" ht="15.75" hidden="false" customHeight="true" outlineLevel="0" collapsed="false">
      <c r="M301" s="134"/>
      <c r="N301" s="134"/>
    </row>
    <row r="302" customFormat="false" ht="15.75" hidden="false" customHeight="true" outlineLevel="0" collapsed="false">
      <c r="M302" s="134"/>
      <c r="N302" s="134"/>
    </row>
    <row r="303" customFormat="false" ht="15.75" hidden="false" customHeight="true" outlineLevel="0" collapsed="false">
      <c r="M303" s="134"/>
      <c r="N303" s="134"/>
    </row>
    <row r="304" customFormat="false" ht="15.75" hidden="false" customHeight="true" outlineLevel="0" collapsed="false">
      <c r="M304" s="134"/>
      <c r="N304" s="134"/>
    </row>
    <row r="305" customFormat="false" ht="15.75" hidden="false" customHeight="true" outlineLevel="0" collapsed="false">
      <c r="M305" s="134"/>
      <c r="N305" s="134"/>
    </row>
    <row r="306" customFormat="false" ht="15.75" hidden="false" customHeight="true" outlineLevel="0" collapsed="false">
      <c r="M306" s="134"/>
      <c r="N306" s="134"/>
    </row>
    <row r="307" customFormat="false" ht="15.75" hidden="false" customHeight="true" outlineLevel="0" collapsed="false">
      <c r="M307" s="134"/>
      <c r="N307" s="134"/>
    </row>
    <row r="308" customFormat="false" ht="15.75" hidden="false" customHeight="true" outlineLevel="0" collapsed="false">
      <c r="M308" s="134"/>
      <c r="N308" s="134"/>
    </row>
    <row r="309" customFormat="false" ht="15.75" hidden="false" customHeight="true" outlineLevel="0" collapsed="false">
      <c r="M309" s="134"/>
      <c r="N309" s="134"/>
    </row>
    <row r="310" customFormat="false" ht="15.75" hidden="false" customHeight="true" outlineLevel="0" collapsed="false">
      <c r="M310" s="134"/>
      <c r="N310" s="134"/>
    </row>
    <row r="311" customFormat="false" ht="15.75" hidden="false" customHeight="true" outlineLevel="0" collapsed="false">
      <c r="M311" s="134"/>
      <c r="N311" s="134"/>
    </row>
    <row r="312" customFormat="false" ht="15.75" hidden="false" customHeight="true" outlineLevel="0" collapsed="false">
      <c r="M312" s="134"/>
      <c r="N312" s="134"/>
    </row>
    <row r="313" customFormat="false" ht="15.75" hidden="false" customHeight="true" outlineLevel="0" collapsed="false">
      <c r="M313" s="134"/>
      <c r="N313" s="134"/>
    </row>
    <row r="314" customFormat="false" ht="15.75" hidden="false" customHeight="true" outlineLevel="0" collapsed="false">
      <c r="M314" s="134"/>
      <c r="N314" s="134"/>
    </row>
    <row r="315" customFormat="false" ht="15.75" hidden="false" customHeight="true" outlineLevel="0" collapsed="false">
      <c r="M315" s="134"/>
      <c r="N315" s="134"/>
    </row>
    <row r="316" customFormat="false" ht="15.75" hidden="false" customHeight="true" outlineLevel="0" collapsed="false">
      <c r="M316" s="134"/>
      <c r="N316" s="134"/>
    </row>
    <row r="317" customFormat="false" ht="15.75" hidden="false" customHeight="true" outlineLevel="0" collapsed="false">
      <c r="M317" s="134"/>
      <c r="N317" s="134"/>
    </row>
    <row r="318" customFormat="false" ht="15.75" hidden="false" customHeight="true" outlineLevel="0" collapsed="false">
      <c r="M318" s="134"/>
      <c r="N318" s="134"/>
    </row>
    <row r="319" customFormat="false" ht="15.75" hidden="false" customHeight="true" outlineLevel="0" collapsed="false">
      <c r="M319" s="134"/>
      <c r="N319" s="134"/>
    </row>
    <row r="320" customFormat="false" ht="15.75" hidden="false" customHeight="true" outlineLevel="0" collapsed="false">
      <c r="M320" s="134"/>
      <c r="N320" s="134"/>
    </row>
    <row r="321" customFormat="false" ht="15.75" hidden="false" customHeight="true" outlineLevel="0" collapsed="false">
      <c r="M321" s="134"/>
      <c r="N321" s="134"/>
    </row>
    <row r="322" customFormat="false" ht="15.75" hidden="false" customHeight="true" outlineLevel="0" collapsed="false">
      <c r="M322" s="134"/>
      <c r="N322" s="134"/>
    </row>
    <row r="323" customFormat="false" ht="15.75" hidden="false" customHeight="true" outlineLevel="0" collapsed="false">
      <c r="M323" s="134"/>
      <c r="N323" s="134"/>
    </row>
    <row r="324" customFormat="false" ht="15.75" hidden="false" customHeight="true" outlineLevel="0" collapsed="false">
      <c r="M324" s="134"/>
      <c r="N324" s="134"/>
    </row>
    <row r="325" customFormat="false" ht="15.75" hidden="false" customHeight="true" outlineLevel="0" collapsed="false">
      <c r="M325" s="134"/>
      <c r="N325" s="134"/>
    </row>
    <row r="326" customFormat="false" ht="15.75" hidden="false" customHeight="true" outlineLevel="0" collapsed="false">
      <c r="M326" s="134"/>
      <c r="N326" s="134"/>
    </row>
    <row r="327" customFormat="false" ht="15.75" hidden="false" customHeight="true" outlineLevel="0" collapsed="false">
      <c r="M327" s="134"/>
      <c r="N327" s="134"/>
    </row>
    <row r="328" customFormat="false" ht="15.75" hidden="false" customHeight="true" outlineLevel="0" collapsed="false">
      <c r="M328" s="134"/>
      <c r="N328" s="134"/>
    </row>
    <row r="329" customFormat="false" ht="15.75" hidden="false" customHeight="true" outlineLevel="0" collapsed="false">
      <c r="M329" s="134"/>
      <c r="N329" s="134"/>
    </row>
    <row r="330" customFormat="false" ht="15.75" hidden="false" customHeight="true" outlineLevel="0" collapsed="false">
      <c r="M330" s="134"/>
      <c r="N330" s="134"/>
    </row>
    <row r="331" customFormat="false" ht="15.75" hidden="false" customHeight="true" outlineLevel="0" collapsed="false">
      <c r="M331" s="134"/>
      <c r="N331" s="134"/>
    </row>
    <row r="332" customFormat="false" ht="15.75" hidden="false" customHeight="true" outlineLevel="0" collapsed="false">
      <c r="M332" s="134"/>
      <c r="N332" s="134"/>
    </row>
    <row r="333" customFormat="false" ht="15.75" hidden="false" customHeight="true" outlineLevel="0" collapsed="false">
      <c r="M333" s="134"/>
      <c r="N333" s="134"/>
    </row>
    <row r="334" customFormat="false" ht="15.75" hidden="false" customHeight="true" outlineLevel="0" collapsed="false">
      <c r="M334" s="134"/>
      <c r="N334" s="134"/>
    </row>
    <row r="335" customFormat="false" ht="15.75" hidden="false" customHeight="true" outlineLevel="0" collapsed="false">
      <c r="M335" s="134"/>
      <c r="N335" s="134"/>
    </row>
    <row r="336" customFormat="false" ht="15.75" hidden="false" customHeight="true" outlineLevel="0" collapsed="false">
      <c r="M336" s="134"/>
      <c r="N336" s="134"/>
    </row>
    <row r="337" customFormat="false" ht="15.75" hidden="false" customHeight="true" outlineLevel="0" collapsed="false">
      <c r="M337" s="134"/>
      <c r="N337" s="134"/>
    </row>
    <row r="338" customFormat="false" ht="15.75" hidden="false" customHeight="true" outlineLevel="0" collapsed="false">
      <c r="M338" s="134"/>
      <c r="N338" s="134"/>
    </row>
    <row r="339" customFormat="false" ht="15.75" hidden="false" customHeight="true" outlineLevel="0" collapsed="false">
      <c r="M339" s="134"/>
      <c r="N339" s="134"/>
    </row>
    <row r="340" customFormat="false" ht="15.75" hidden="false" customHeight="true" outlineLevel="0" collapsed="false">
      <c r="M340" s="134"/>
      <c r="N340" s="134"/>
    </row>
    <row r="341" customFormat="false" ht="15.75" hidden="false" customHeight="true" outlineLevel="0" collapsed="false">
      <c r="M341" s="134"/>
      <c r="N341" s="134"/>
    </row>
    <row r="342" customFormat="false" ht="15.75" hidden="false" customHeight="true" outlineLevel="0" collapsed="false">
      <c r="M342" s="134"/>
      <c r="N342" s="134"/>
    </row>
    <row r="343" customFormat="false" ht="15.75" hidden="false" customHeight="true" outlineLevel="0" collapsed="false">
      <c r="M343" s="134"/>
      <c r="N343" s="134"/>
    </row>
    <row r="344" customFormat="false" ht="15.75" hidden="false" customHeight="true" outlineLevel="0" collapsed="false">
      <c r="M344" s="134"/>
      <c r="N344" s="134"/>
    </row>
    <row r="345" customFormat="false" ht="15.75" hidden="false" customHeight="true" outlineLevel="0" collapsed="false">
      <c r="M345" s="134"/>
      <c r="N345" s="134"/>
    </row>
    <row r="346" customFormat="false" ht="15.75" hidden="false" customHeight="true" outlineLevel="0" collapsed="false">
      <c r="M346" s="134"/>
      <c r="N346" s="134"/>
    </row>
    <row r="347" customFormat="false" ht="15.75" hidden="false" customHeight="true" outlineLevel="0" collapsed="false">
      <c r="M347" s="134"/>
      <c r="N347" s="134"/>
    </row>
    <row r="348" customFormat="false" ht="15.75" hidden="false" customHeight="true" outlineLevel="0" collapsed="false">
      <c r="M348" s="134"/>
      <c r="N348" s="134"/>
    </row>
    <row r="349" customFormat="false" ht="15.75" hidden="false" customHeight="true" outlineLevel="0" collapsed="false">
      <c r="M349" s="134"/>
      <c r="N349" s="134"/>
    </row>
    <row r="350" customFormat="false" ht="15.75" hidden="false" customHeight="true" outlineLevel="0" collapsed="false">
      <c r="M350" s="134"/>
      <c r="N350" s="134"/>
    </row>
    <row r="351" customFormat="false" ht="15.75" hidden="false" customHeight="true" outlineLevel="0" collapsed="false">
      <c r="M351" s="134"/>
      <c r="N351" s="134"/>
    </row>
    <row r="352" customFormat="false" ht="15.75" hidden="false" customHeight="true" outlineLevel="0" collapsed="false">
      <c r="M352" s="134"/>
      <c r="N352" s="134"/>
    </row>
    <row r="353" customFormat="false" ht="15.75" hidden="false" customHeight="true" outlineLevel="0" collapsed="false">
      <c r="M353" s="134"/>
      <c r="N353" s="134"/>
    </row>
    <row r="354" customFormat="false" ht="15.75" hidden="false" customHeight="true" outlineLevel="0" collapsed="false">
      <c r="M354" s="134"/>
      <c r="N354" s="134"/>
    </row>
    <row r="355" customFormat="false" ht="15.75" hidden="false" customHeight="true" outlineLevel="0" collapsed="false">
      <c r="M355" s="134"/>
      <c r="N355" s="134"/>
    </row>
    <row r="356" customFormat="false" ht="15.75" hidden="false" customHeight="true" outlineLevel="0" collapsed="false">
      <c r="M356" s="134"/>
      <c r="N356" s="134"/>
    </row>
    <row r="357" customFormat="false" ht="15.75" hidden="false" customHeight="true" outlineLevel="0" collapsed="false">
      <c r="M357" s="134"/>
      <c r="N357" s="134"/>
    </row>
    <row r="358" customFormat="false" ht="15.75" hidden="false" customHeight="true" outlineLevel="0" collapsed="false">
      <c r="M358" s="134"/>
      <c r="N358" s="134"/>
    </row>
    <row r="359" customFormat="false" ht="15.75" hidden="false" customHeight="true" outlineLevel="0" collapsed="false">
      <c r="M359" s="134"/>
      <c r="N359" s="134"/>
    </row>
    <row r="360" customFormat="false" ht="15.75" hidden="false" customHeight="true" outlineLevel="0" collapsed="false">
      <c r="M360" s="134"/>
      <c r="N360" s="134"/>
    </row>
    <row r="361" customFormat="false" ht="15.75" hidden="false" customHeight="true" outlineLevel="0" collapsed="false">
      <c r="M361" s="134"/>
      <c r="N361" s="134"/>
    </row>
    <row r="362" customFormat="false" ht="15.75" hidden="false" customHeight="true" outlineLevel="0" collapsed="false">
      <c r="M362" s="134"/>
      <c r="N362" s="134"/>
    </row>
    <row r="363" customFormat="false" ht="15.75" hidden="false" customHeight="true" outlineLevel="0" collapsed="false">
      <c r="M363" s="134"/>
      <c r="N363" s="134"/>
    </row>
    <row r="364" customFormat="false" ht="15.75" hidden="false" customHeight="true" outlineLevel="0" collapsed="false">
      <c r="M364" s="134"/>
      <c r="N364" s="134"/>
    </row>
    <row r="365" customFormat="false" ht="15.75" hidden="false" customHeight="true" outlineLevel="0" collapsed="false">
      <c r="M365" s="134"/>
      <c r="N365" s="134"/>
    </row>
    <row r="366" customFormat="false" ht="15.75" hidden="false" customHeight="true" outlineLevel="0" collapsed="false">
      <c r="M366" s="134"/>
      <c r="N366" s="134"/>
    </row>
    <row r="367" customFormat="false" ht="15.75" hidden="false" customHeight="true" outlineLevel="0" collapsed="false">
      <c r="M367" s="134"/>
      <c r="N367" s="134"/>
    </row>
    <row r="368" customFormat="false" ht="15.75" hidden="false" customHeight="true" outlineLevel="0" collapsed="false">
      <c r="M368" s="134"/>
      <c r="N368" s="134"/>
    </row>
    <row r="369" customFormat="false" ht="15.75" hidden="false" customHeight="true" outlineLevel="0" collapsed="false">
      <c r="M369" s="134"/>
      <c r="N369" s="134"/>
    </row>
    <row r="370" customFormat="false" ht="15.75" hidden="false" customHeight="true" outlineLevel="0" collapsed="false">
      <c r="M370" s="134"/>
      <c r="N370" s="134"/>
    </row>
    <row r="371" customFormat="false" ht="15.75" hidden="false" customHeight="true" outlineLevel="0" collapsed="false">
      <c r="M371" s="134"/>
      <c r="N371" s="134"/>
    </row>
    <row r="372" customFormat="false" ht="15.75" hidden="false" customHeight="true" outlineLevel="0" collapsed="false">
      <c r="M372" s="134"/>
      <c r="N372" s="134"/>
    </row>
    <row r="373" customFormat="false" ht="15.75" hidden="false" customHeight="true" outlineLevel="0" collapsed="false">
      <c r="M373" s="134"/>
      <c r="N373" s="134"/>
    </row>
    <row r="374" customFormat="false" ht="15.75" hidden="false" customHeight="true" outlineLevel="0" collapsed="false">
      <c r="M374" s="134"/>
      <c r="N374" s="134"/>
    </row>
    <row r="375" customFormat="false" ht="15.75" hidden="false" customHeight="true" outlineLevel="0" collapsed="false">
      <c r="M375" s="134"/>
      <c r="N375" s="134"/>
    </row>
    <row r="376" customFormat="false" ht="15.75" hidden="false" customHeight="true" outlineLevel="0" collapsed="false">
      <c r="M376" s="134"/>
      <c r="N376" s="134"/>
    </row>
    <row r="377" customFormat="false" ht="15.75" hidden="false" customHeight="true" outlineLevel="0" collapsed="false">
      <c r="M377" s="134"/>
      <c r="N377" s="134"/>
    </row>
    <row r="378" customFormat="false" ht="15.75" hidden="false" customHeight="true" outlineLevel="0" collapsed="false">
      <c r="M378" s="134"/>
      <c r="N378" s="134"/>
    </row>
    <row r="379" customFormat="false" ht="15.75" hidden="false" customHeight="true" outlineLevel="0" collapsed="false">
      <c r="M379" s="134"/>
      <c r="N379" s="134"/>
    </row>
    <row r="380" customFormat="false" ht="15.75" hidden="false" customHeight="true" outlineLevel="0" collapsed="false">
      <c r="M380" s="134"/>
      <c r="N380" s="134"/>
    </row>
    <row r="381" customFormat="false" ht="15.75" hidden="false" customHeight="true" outlineLevel="0" collapsed="false">
      <c r="M381" s="134"/>
      <c r="N381" s="134"/>
    </row>
    <row r="382" customFormat="false" ht="15.75" hidden="false" customHeight="true" outlineLevel="0" collapsed="false">
      <c r="M382" s="134"/>
      <c r="N382" s="134"/>
    </row>
    <row r="383" customFormat="false" ht="15.75" hidden="false" customHeight="true" outlineLevel="0" collapsed="false">
      <c r="M383" s="134"/>
      <c r="N383" s="134"/>
    </row>
    <row r="384" customFormat="false" ht="15.75" hidden="false" customHeight="true" outlineLevel="0" collapsed="false">
      <c r="M384" s="134"/>
      <c r="N384" s="134"/>
    </row>
    <row r="385" customFormat="false" ht="15.75" hidden="false" customHeight="true" outlineLevel="0" collapsed="false">
      <c r="M385" s="134"/>
      <c r="N385" s="134"/>
    </row>
    <row r="386" customFormat="false" ht="15.75" hidden="false" customHeight="true" outlineLevel="0" collapsed="false">
      <c r="M386" s="134"/>
      <c r="N386" s="134"/>
    </row>
    <row r="387" customFormat="false" ht="15.75" hidden="false" customHeight="true" outlineLevel="0" collapsed="false">
      <c r="M387" s="134"/>
      <c r="N387" s="134"/>
    </row>
    <row r="388" customFormat="false" ht="15.75" hidden="false" customHeight="true" outlineLevel="0" collapsed="false">
      <c r="M388" s="134"/>
      <c r="N388" s="134"/>
    </row>
    <row r="389" customFormat="false" ht="15.75" hidden="false" customHeight="true" outlineLevel="0" collapsed="false">
      <c r="M389" s="134"/>
      <c r="N389" s="134"/>
    </row>
    <row r="390" customFormat="false" ht="15.75" hidden="false" customHeight="true" outlineLevel="0" collapsed="false">
      <c r="M390" s="134"/>
      <c r="N390" s="134"/>
    </row>
    <row r="391" customFormat="false" ht="15.75" hidden="false" customHeight="true" outlineLevel="0" collapsed="false">
      <c r="M391" s="134"/>
      <c r="N391" s="134"/>
    </row>
    <row r="392" customFormat="false" ht="15.75" hidden="false" customHeight="true" outlineLevel="0" collapsed="false">
      <c r="M392" s="134"/>
      <c r="N392" s="134"/>
    </row>
    <row r="393" customFormat="false" ht="15.75" hidden="false" customHeight="true" outlineLevel="0" collapsed="false">
      <c r="M393" s="134"/>
      <c r="N393" s="134"/>
    </row>
    <row r="394" customFormat="false" ht="15.75" hidden="false" customHeight="true" outlineLevel="0" collapsed="false">
      <c r="M394" s="134"/>
      <c r="N394" s="134"/>
    </row>
    <row r="395" customFormat="false" ht="15.75" hidden="false" customHeight="true" outlineLevel="0" collapsed="false">
      <c r="M395" s="134"/>
      <c r="N395" s="134"/>
    </row>
    <row r="396" customFormat="false" ht="15.75" hidden="false" customHeight="true" outlineLevel="0" collapsed="false">
      <c r="M396" s="134"/>
      <c r="N396" s="134"/>
    </row>
    <row r="397" customFormat="false" ht="15.75" hidden="false" customHeight="true" outlineLevel="0" collapsed="false">
      <c r="M397" s="134"/>
      <c r="N397" s="134"/>
    </row>
    <row r="398" customFormat="false" ht="15.75" hidden="false" customHeight="true" outlineLevel="0" collapsed="false">
      <c r="M398" s="134"/>
      <c r="N398" s="134"/>
    </row>
    <row r="399" customFormat="false" ht="15.75" hidden="false" customHeight="true" outlineLevel="0" collapsed="false">
      <c r="M399" s="134"/>
      <c r="N399" s="134"/>
    </row>
    <row r="400" customFormat="false" ht="15.75" hidden="false" customHeight="true" outlineLevel="0" collapsed="false">
      <c r="M400" s="134"/>
      <c r="N400" s="134"/>
    </row>
    <row r="401" customFormat="false" ht="15.75" hidden="false" customHeight="true" outlineLevel="0" collapsed="false">
      <c r="M401" s="134"/>
      <c r="N401" s="134"/>
    </row>
    <row r="402" customFormat="false" ht="15.75" hidden="false" customHeight="true" outlineLevel="0" collapsed="false">
      <c r="M402" s="134"/>
      <c r="N402" s="134"/>
    </row>
    <row r="403" customFormat="false" ht="15.75" hidden="false" customHeight="true" outlineLevel="0" collapsed="false">
      <c r="M403" s="134"/>
      <c r="N403" s="134"/>
    </row>
    <row r="404" customFormat="false" ht="15.75" hidden="false" customHeight="true" outlineLevel="0" collapsed="false">
      <c r="M404" s="134"/>
      <c r="N404" s="134"/>
    </row>
    <row r="405" customFormat="false" ht="15.75" hidden="false" customHeight="true" outlineLevel="0" collapsed="false">
      <c r="M405" s="134"/>
      <c r="N405" s="134"/>
    </row>
    <row r="406" customFormat="false" ht="15.75" hidden="false" customHeight="true" outlineLevel="0" collapsed="false">
      <c r="M406" s="134"/>
      <c r="N406" s="134"/>
    </row>
    <row r="407" customFormat="false" ht="15.75" hidden="false" customHeight="true" outlineLevel="0" collapsed="false">
      <c r="M407" s="134"/>
      <c r="N407" s="134"/>
    </row>
    <row r="408" customFormat="false" ht="15.75" hidden="false" customHeight="true" outlineLevel="0" collapsed="false">
      <c r="M408" s="134"/>
      <c r="N408" s="134"/>
    </row>
    <row r="409" customFormat="false" ht="15.75" hidden="false" customHeight="true" outlineLevel="0" collapsed="false">
      <c r="M409" s="134"/>
      <c r="N409" s="134"/>
    </row>
    <row r="410" customFormat="false" ht="15.75" hidden="false" customHeight="true" outlineLevel="0" collapsed="false">
      <c r="M410" s="134"/>
      <c r="N410" s="134"/>
    </row>
    <row r="411" customFormat="false" ht="15.75" hidden="false" customHeight="true" outlineLevel="0" collapsed="false">
      <c r="M411" s="134"/>
      <c r="N411" s="134"/>
    </row>
    <row r="412" customFormat="false" ht="15.75" hidden="false" customHeight="true" outlineLevel="0" collapsed="false">
      <c r="M412" s="134"/>
      <c r="N412" s="134"/>
    </row>
    <row r="413" customFormat="false" ht="15.75" hidden="false" customHeight="true" outlineLevel="0" collapsed="false">
      <c r="M413" s="134"/>
      <c r="N413" s="134"/>
    </row>
    <row r="414" customFormat="false" ht="15.75" hidden="false" customHeight="true" outlineLevel="0" collapsed="false">
      <c r="M414" s="134"/>
      <c r="N414" s="134"/>
    </row>
    <row r="415" customFormat="false" ht="15.75" hidden="false" customHeight="true" outlineLevel="0" collapsed="false">
      <c r="M415" s="134"/>
      <c r="N415" s="134"/>
    </row>
    <row r="416" customFormat="false" ht="15.75" hidden="false" customHeight="true" outlineLevel="0" collapsed="false">
      <c r="M416" s="134"/>
      <c r="N416" s="134"/>
    </row>
    <row r="417" customFormat="false" ht="15.75" hidden="false" customHeight="true" outlineLevel="0" collapsed="false">
      <c r="M417" s="134"/>
      <c r="N417" s="134"/>
    </row>
    <row r="418" customFormat="false" ht="15.75" hidden="false" customHeight="true" outlineLevel="0" collapsed="false">
      <c r="M418" s="134"/>
      <c r="N418" s="134"/>
    </row>
    <row r="419" customFormat="false" ht="15.75" hidden="false" customHeight="true" outlineLevel="0" collapsed="false">
      <c r="M419" s="134"/>
      <c r="N419" s="134"/>
    </row>
    <row r="420" customFormat="false" ht="15.75" hidden="false" customHeight="true" outlineLevel="0" collapsed="false">
      <c r="M420" s="134"/>
      <c r="N420" s="134"/>
    </row>
    <row r="421" customFormat="false" ht="15.75" hidden="false" customHeight="true" outlineLevel="0" collapsed="false">
      <c r="M421" s="134"/>
      <c r="N421" s="134"/>
    </row>
    <row r="422" customFormat="false" ht="15.75" hidden="false" customHeight="true" outlineLevel="0" collapsed="false">
      <c r="M422" s="134"/>
      <c r="N422" s="134"/>
    </row>
    <row r="423" customFormat="false" ht="15.75" hidden="false" customHeight="true" outlineLevel="0" collapsed="false">
      <c r="M423" s="134"/>
      <c r="N423" s="134"/>
    </row>
    <row r="424" customFormat="false" ht="15.75" hidden="false" customHeight="true" outlineLevel="0" collapsed="false">
      <c r="M424" s="134"/>
      <c r="N424" s="134"/>
    </row>
    <row r="425" customFormat="false" ht="15.75" hidden="false" customHeight="true" outlineLevel="0" collapsed="false">
      <c r="M425" s="134"/>
      <c r="N425" s="134"/>
    </row>
    <row r="426" customFormat="false" ht="15.75" hidden="false" customHeight="true" outlineLevel="0" collapsed="false">
      <c r="M426" s="134"/>
      <c r="N426" s="134"/>
    </row>
    <row r="427" customFormat="false" ht="15.75" hidden="false" customHeight="true" outlineLevel="0" collapsed="false">
      <c r="M427" s="134"/>
      <c r="N427" s="134"/>
    </row>
    <row r="428" customFormat="false" ht="15.75" hidden="false" customHeight="true" outlineLevel="0" collapsed="false">
      <c r="M428" s="134"/>
      <c r="N428" s="134"/>
    </row>
    <row r="429" customFormat="false" ht="15.75" hidden="false" customHeight="true" outlineLevel="0" collapsed="false">
      <c r="M429" s="134"/>
      <c r="N429" s="134"/>
    </row>
    <row r="430" customFormat="false" ht="15.75" hidden="false" customHeight="true" outlineLevel="0" collapsed="false">
      <c r="M430" s="134"/>
      <c r="N430" s="134"/>
    </row>
    <row r="431" customFormat="false" ht="15.75" hidden="false" customHeight="true" outlineLevel="0" collapsed="false">
      <c r="M431" s="134"/>
      <c r="N431" s="134"/>
    </row>
    <row r="432" customFormat="false" ht="15.75" hidden="false" customHeight="true" outlineLevel="0" collapsed="false">
      <c r="M432" s="134"/>
      <c r="N432" s="134"/>
    </row>
    <row r="433" customFormat="false" ht="15.75" hidden="false" customHeight="true" outlineLevel="0" collapsed="false">
      <c r="M433" s="134"/>
      <c r="N433" s="134"/>
    </row>
    <row r="434" customFormat="false" ht="15.75" hidden="false" customHeight="true" outlineLevel="0" collapsed="false">
      <c r="M434" s="134"/>
      <c r="N434" s="134"/>
    </row>
    <row r="435" customFormat="false" ht="15.75" hidden="false" customHeight="true" outlineLevel="0" collapsed="false">
      <c r="M435" s="134"/>
      <c r="N435" s="134"/>
    </row>
    <row r="436" customFormat="false" ht="15.75" hidden="false" customHeight="true" outlineLevel="0" collapsed="false">
      <c r="M436" s="134"/>
      <c r="N436" s="134"/>
    </row>
    <row r="437" customFormat="false" ht="15.75" hidden="false" customHeight="true" outlineLevel="0" collapsed="false">
      <c r="M437" s="134"/>
      <c r="N437" s="134"/>
    </row>
    <row r="438" customFormat="false" ht="15.75" hidden="false" customHeight="true" outlineLevel="0" collapsed="false">
      <c r="M438" s="134"/>
      <c r="N438" s="134"/>
    </row>
    <row r="439" customFormat="false" ht="15.75" hidden="false" customHeight="true" outlineLevel="0" collapsed="false">
      <c r="M439" s="134"/>
      <c r="N439" s="134"/>
    </row>
    <row r="440" customFormat="false" ht="15.75" hidden="false" customHeight="true" outlineLevel="0" collapsed="false">
      <c r="M440" s="134"/>
      <c r="N440" s="134"/>
    </row>
    <row r="441" customFormat="false" ht="15.75" hidden="false" customHeight="true" outlineLevel="0" collapsed="false">
      <c r="M441" s="134"/>
      <c r="N441" s="134"/>
    </row>
    <row r="442" customFormat="false" ht="15.75" hidden="false" customHeight="true" outlineLevel="0" collapsed="false">
      <c r="M442" s="134"/>
      <c r="N442" s="134"/>
    </row>
    <row r="443" customFormat="false" ht="15.75" hidden="false" customHeight="true" outlineLevel="0" collapsed="false">
      <c r="M443" s="134"/>
      <c r="N443" s="134"/>
    </row>
    <row r="444" customFormat="false" ht="15.75" hidden="false" customHeight="true" outlineLevel="0" collapsed="false">
      <c r="M444" s="134"/>
      <c r="N444" s="134"/>
    </row>
    <row r="445" customFormat="false" ht="15.75" hidden="false" customHeight="true" outlineLevel="0" collapsed="false">
      <c r="M445" s="134"/>
      <c r="N445" s="134"/>
    </row>
    <row r="446" customFormat="false" ht="15.75" hidden="false" customHeight="true" outlineLevel="0" collapsed="false">
      <c r="M446" s="134"/>
      <c r="N446" s="134"/>
    </row>
    <row r="447" customFormat="false" ht="15.75" hidden="false" customHeight="true" outlineLevel="0" collapsed="false">
      <c r="M447" s="134"/>
      <c r="N447" s="134"/>
    </row>
    <row r="448" customFormat="false" ht="15.75" hidden="false" customHeight="true" outlineLevel="0" collapsed="false">
      <c r="M448" s="134"/>
      <c r="N448" s="134"/>
    </row>
    <row r="449" customFormat="false" ht="15.75" hidden="false" customHeight="true" outlineLevel="0" collapsed="false">
      <c r="M449" s="134"/>
      <c r="N449" s="134"/>
    </row>
    <row r="450" customFormat="false" ht="15.75" hidden="false" customHeight="true" outlineLevel="0" collapsed="false">
      <c r="M450" s="134"/>
      <c r="N450" s="134"/>
    </row>
    <row r="451" customFormat="false" ht="15.75" hidden="false" customHeight="true" outlineLevel="0" collapsed="false">
      <c r="M451" s="134"/>
      <c r="N451" s="134"/>
    </row>
    <row r="452" customFormat="false" ht="15.75" hidden="false" customHeight="true" outlineLevel="0" collapsed="false">
      <c r="M452" s="134"/>
      <c r="N452" s="134"/>
    </row>
    <row r="453" customFormat="false" ht="15.75" hidden="false" customHeight="true" outlineLevel="0" collapsed="false">
      <c r="M453" s="134"/>
      <c r="N453" s="134"/>
    </row>
    <row r="454" customFormat="false" ht="15.75" hidden="false" customHeight="true" outlineLevel="0" collapsed="false">
      <c r="M454" s="134"/>
      <c r="N454" s="134"/>
    </row>
    <row r="455" customFormat="false" ht="15.75" hidden="false" customHeight="true" outlineLevel="0" collapsed="false">
      <c r="M455" s="134"/>
      <c r="N455" s="134"/>
    </row>
    <row r="456" customFormat="false" ht="15.75" hidden="false" customHeight="true" outlineLevel="0" collapsed="false">
      <c r="M456" s="134"/>
      <c r="N456" s="134"/>
    </row>
    <row r="457" customFormat="false" ht="15.75" hidden="false" customHeight="true" outlineLevel="0" collapsed="false">
      <c r="M457" s="134"/>
      <c r="N457" s="134"/>
    </row>
    <row r="458" customFormat="false" ht="15.75" hidden="false" customHeight="true" outlineLevel="0" collapsed="false">
      <c r="M458" s="134"/>
      <c r="N458" s="134"/>
    </row>
    <row r="459" customFormat="false" ht="15.75" hidden="false" customHeight="true" outlineLevel="0" collapsed="false">
      <c r="M459" s="134"/>
      <c r="N459" s="134"/>
    </row>
    <row r="460" customFormat="false" ht="15.75" hidden="false" customHeight="true" outlineLevel="0" collapsed="false">
      <c r="M460" s="134"/>
      <c r="N460" s="134"/>
    </row>
    <row r="461" customFormat="false" ht="15.75" hidden="false" customHeight="true" outlineLevel="0" collapsed="false">
      <c r="M461" s="134"/>
      <c r="N461" s="134"/>
    </row>
    <row r="462" customFormat="false" ht="15.75" hidden="false" customHeight="true" outlineLevel="0" collapsed="false">
      <c r="M462" s="134"/>
      <c r="N462" s="134"/>
    </row>
    <row r="463" customFormat="false" ht="15.75" hidden="false" customHeight="true" outlineLevel="0" collapsed="false">
      <c r="M463" s="134"/>
      <c r="N463" s="134"/>
    </row>
    <row r="464" customFormat="false" ht="15.75" hidden="false" customHeight="true" outlineLevel="0" collapsed="false">
      <c r="M464" s="134"/>
      <c r="N464" s="134"/>
    </row>
    <row r="465" customFormat="false" ht="15.75" hidden="false" customHeight="true" outlineLevel="0" collapsed="false">
      <c r="M465" s="134"/>
      <c r="N465" s="134"/>
    </row>
    <row r="466" customFormat="false" ht="15.75" hidden="false" customHeight="true" outlineLevel="0" collapsed="false">
      <c r="M466" s="134"/>
      <c r="N466" s="134"/>
    </row>
    <row r="467" customFormat="false" ht="15.75" hidden="false" customHeight="true" outlineLevel="0" collapsed="false">
      <c r="M467" s="134"/>
      <c r="N467" s="134"/>
    </row>
    <row r="468" customFormat="false" ht="15.75" hidden="false" customHeight="true" outlineLevel="0" collapsed="false">
      <c r="M468" s="134"/>
      <c r="N468" s="134"/>
    </row>
    <row r="469" customFormat="false" ht="15.75" hidden="false" customHeight="true" outlineLevel="0" collapsed="false">
      <c r="M469" s="134"/>
      <c r="N469" s="134"/>
    </row>
    <row r="470" customFormat="false" ht="15.75" hidden="false" customHeight="true" outlineLevel="0" collapsed="false">
      <c r="M470" s="134"/>
      <c r="N470" s="134"/>
    </row>
    <row r="471" customFormat="false" ht="15.75" hidden="false" customHeight="true" outlineLevel="0" collapsed="false">
      <c r="M471" s="134"/>
      <c r="N471" s="134"/>
    </row>
    <row r="472" customFormat="false" ht="15.75" hidden="false" customHeight="true" outlineLevel="0" collapsed="false">
      <c r="M472" s="134"/>
      <c r="N472" s="134"/>
    </row>
    <row r="473" customFormat="false" ht="15.75" hidden="false" customHeight="true" outlineLevel="0" collapsed="false">
      <c r="M473" s="134"/>
      <c r="N473" s="134"/>
    </row>
    <row r="474" customFormat="false" ht="15.75" hidden="false" customHeight="true" outlineLevel="0" collapsed="false">
      <c r="M474" s="134"/>
      <c r="N474" s="134"/>
    </row>
    <row r="475" customFormat="false" ht="15.75" hidden="false" customHeight="true" outlineLevel="0" collapsed="false">
      <c r="M475" s="134"/>
      <c r="N475" s="134"/>
    </row>
    <row r="476" customFormat="false" ht="15.75" hidden="false" customHeight="true" outlineLevel="0" collapsed="false">
      <c r="M476" s="134"/>
      <c r="N476" s="134"/>
    </row>
    <row r="477" customFormat="false" ht="15.75" hidden="false" customHeight="true" outlineLevel="0" collapsed="false">
      <c r="M477" s="134"/>
      <c r="N477" s="134"/>
    </row>
    <row r="478" customFormat="false" ht="15.75" hidden="false" customHeight="true" outlineLevel="0" collapsed="false">
      <c r="M478" s="134"/>
      <c r="N478" s="134"/>
    </row>
    <row r="479" customFormat="false" ht="15.75" hidden="false" customHeight="true" outlineLevel="0" collapsed="false">
      <c r="M479" s="134"/>
      <c r="N479" s="134"/>
    </row>
    <row r="480" customFormat="false" ht="15.75" hidden="false" customHeight="true" outlineLevel="0" collapsed="false">
      <c r="M480" s="134"/>
      <c r="N480" s="134"/>
    </row>
    <row r="481" customFormat="false" ht="15.75" hidden="false" customHeight="true" outlineLevel="0" collapsed="false">
      <c r="M481" s="134"/>
      <c r="N481" s="134"/>
    </row>
    <row r="482" customFormat="false" ht="15.75" hidden="false" customHeight="true" outlineLevel="0" collapsed="false">
      <c r="M482" s="134"/>
      <c r="N482" s="134"/>
    </row>
    <row r="483" customFormat="false" ht="15.75" hidden="false" customHeight="true" outlineLevel="0" collapsed="false">
      <c r="M483" s="134"/>
      <c r="N483" s="134"/>
    </row>
    <row r="484" customFormat="false" ht="15.75" hidden="false" customHeight="true" outlineLevel="0" collapsed="false">
      <c r="M484" s="134"/>
      <c r="N484" s="134"/>
    </row>
    <row r="485" customFormat="false" ht="15.75" hidden="false" customHeight="true" outlineLevel="0" collapsed="false">
      <c r="M485" s="134"/>
      <c r="N485" s="134"/>
    </row>
    <row r="486" customFormat="false" ht="15.75" hidden="false" customHeight="true" outlineLevel="0" collapsed="false">
      <c r="M486" s="134"/>
      <c r="N486" s="134"/>
    </row>
    <row r="487" customFormat="false" ht="15.75" hidden="false" customHeight="true" outlineLevel="0" collapsed="false">
      <c r="M487" s="134"/>
      <c r="N487" s="134"/>
    </row>
    <row r="488" customFormat="false" ht="15.75" hidden="false" customHeight="true" outlineLevel="0" collapsed="false">
      <c r="M488" s="134"/>
      <c r="N488" s="134"/>
    </row>
    <row r="489" customFormat="false" ht="15.75" hidden="false" customHeight="true" outlineLevel="0" collapsed="false">
      <c r="M489" s="134"/>
      <c r="N489" s="134"/>
    </row>
    <row r="490" customFormat="false" ht="15.75" hidden="false" customHeight="true" outlineLevel="0" collapsed="false">
      <c r="M490" s="134"/>
      <c r="N490" s="134"/>
    </row>
    <row r="491" customFormat="false" ht="15.75" hidden="false" customHeight="true" outlineLevel="0" collapsed="false">
      <c r="M491" s="134"/>
      <c r="N491" s="134"/>
    </row>
    <row r="492" customFormat="false" ht="15.75" hidden="false" customHeight="true" outlineLevel="0" collapsed="false">
      <c r="M492" s="134"/>
      <c r="N492" s="134"/>
    </row>
    <row r="493" customFormat="false" ht="15.75" hidden="false" customHeight="true" outlineLevel="0" collapsed="false">
      <c r="M493" s="134"/>
      <c r="N493" s="134"/>
    </row>
    <row r="494" customFormat="false" ht="15.75" hidden="false" customHeight="true" outlineLevel="0" collapsed="false">
      <c r="M494" s="134"/>
      <c r="N494" s="134"/>
    </row>
    <row r="495" customFormat="false" ht="15.75" hidden="false" customHeight="true" outlineLevel="0" collapsed="false">
      <c r="M495" s="134"/>
      <c r="N495" s="134"/>
    </row>
    <row r="496" customFormat="false" ht="15.75" hidden="false" customHeight="true" outlineLevel="0" collapsed="false">
      <c r="M496" s="134"/>
      <c r="N496" s="134"/>
    </row>
    <row r="497" customFormat="false" ht="15.75" hidden="false" customHeight="true" outlineLevel="0" collapsed="false">
      <c r="M497" s="134"/>
      <c r="N497" s="134"/>
    </row>
    <row r="498" customFormat="false" ht="15.75" hidden="false" customHeight="true" outlineLevel="0" collapsed="false">
      <c r="M498" s="134"/>
      <c r="N498" s="134"/>
    </row>
    <row r="499" customFormat="false" ht="15.75" hidden="false" customHeight="true" outlineLevel="0" collapsed="false">
      <c r="M499" s="134"/>
      <c r="N499" s="134"/>
    </row>
    <row r="500" customFormat="false" ht="15.75" hidden="false" customHeight="true" outlineLevel="0" collapsed="false">
      <c r="M500" s="134"/>
      <c r="N500" s="134"/>
    </row>
    <row r="501" customFormat="false" ht="15.75" hidden="false" customHeight="true" outlineLevel="0" collapsed="false">
      <c r="M501" s="134"/>
      <c r="N501" s="134"/>
    </row>
    <row r="502" customFormat="false" ht="15.75" hidden="false" customHeight="true" outlineLevel="0" collapsed="false">
      <c r="M502" s="134"/>
      <c r="N502" s="134"/>
    </row>
    <row r="503" customFormat="false" ht="15.75" hidden="false" customHeight="true" outlineLevel="0" collapsed="false">
      <c r="M503" s="134"/>
      <c r="N503" s="134"/>
    </row>
    <row r="504" customFormat="false" ht="15.75" hidden="false" customHeight="true" outlineLevel="0" collapsed="false">
      <c r="M504" s="134"/>
      <c r="N504" s="134"/>
    </row>
    <row r="505" customFormat="false" ht="15.75" hidden="false" customHeight="true" outlineLevel="0" collapsed="false">
      <c r="M505" s="134"/>
      <c r="N505" s="134"/>
    </row>
    <row r="506" customFormat="false" ht="15.75" hidden="false" customHeight="true" outlineLevel="0" collapsed="false">
      <c r="M506" s="134"/>
      <c r="N506" s="134"/>
    </row>
    <row r="507" customFormat="false" ht="15.75" hidden="false" customHeight="true" outlineLevel="0" collapsed="false">
      <c r="M507" s="134"/>
      <c r="N507" s="134"/>
    </row>
    <row r="508" customFormat="false" ht="15.75" hidden="false" customHeight="true" outlineLevel="0" collapsed="false">
      <c r="M508" s="134"/>
      <c r="N508" s="134"/>
    </row>
    <row r="509" customFormat="false" ht="15.75" hidden="false" customHeight="true" outlineLevel="0" collapsed="false">
      <c r="M509" s="134"/>
      <c r="N509" s="134"/>
    </row>
    <row r="510" customFormat="false" ht="15.75" hidden="false" customHeight="true" outlineLevel="0" collapsed="false">
      <c r="M510" s="134"/>
      <c r="N510" s="134"/>
    </row>
    <row r="511" customFormat="false" ht="15.75" hidden="false" customHeight="true" outlineLevel="0" collapsed="false">
      <c r="M511" s="134"/>
      <c r="N511" s="134"/>
    </row>
    <row r="512" customFormat="false" ht="15.75" hidden="false" customHeight="true" outlineLevel="0" collapsed="false">
      <c r="M512" s="134"/>
      <c r="N512" s="134"/>
    </row>
    <row r="513" customFormat="false" ht="15.75" hidden="false" customHeight="true" outlineLevel="0" collapsed="false">
      <c r="M513" s="134"/>
      <c r="N513" s="134"/>
    </row>
    <row r="514" customFormat="false" ht="15.75" hidden="false" customHeight="true" outlineLevel="0" collapsed="false">
      <c r="M514" s="134"/>
      <c r="N514" s="134"/>
    </row>
    <row r="515" customFormat="false" ht="15.75" hidden="false" customHeight="true" outlineLevel="0" collapsed="false">
      <c r="M515" s="134"/>
      <c r="N515" s="134"/>
    </row>
    <row r="516" customFormat="false" ht="15.75" hidden="false" customHeight="true" outlineLevel="0" collapsed="false">
      <c r="M516" s="134"/>
      <c r="N516" s="134"/>
    </row>
    <row r="517" customFormat="false" ht="15.75" hidden="false" customHeight="true" outlineLevel="0" collapsed="false">
      <c r="M517" s="134"/>
      <c r="N517" s="134"/>
    </row>
    <row r="518" customFormat="false" ht="15.75" hidden="false" customHeight="true" outlineLevel="0" collapsed="false">
      <c r="M518" s="134"/>
      <c r="N518" s="134"/>
    </row>
    <row r="519" customFormat="false" ht="15.75" hidden="false" customHeight="true" outlineLevel="0" collapsed="false">
      <c r="M519" s="134"/>
      <c r="N519" s="134"/>
    </row>
    <row r="520" customFormat="false" ht="15.75" hidden="false" customHeight="true" outlineLevel="0" collapsed="false">
      <c r="M520" s="134"/>
      <c r="N520" s="134"/>
    </row>
    <row r="521" customFormat="false" ht="15.75" hidden="false" customHeight="true" outlineLevel="0" collapsed="false">
      <c r="M521" s="134"/>
      <c r="N521" s="134"/>
    </row>
    <row r="522" customFormat="false" ht="15.75" hidden="false" customHeight="true" outlineLevel="0" collapsed="false">
      <c r="M522" s="134"/>
      <c r="N522" s="134"/>
    </row>
    <row r="523" customFormat="false" ht="15.75" hidden="false" customHeight="true" outlineLevel="0" collapsed="false">
      <c r="M523" s="134"/>
      <c r="N523" s="134"/>
    </row>
    <row r="524" customFormat="false" ht="15.75" hidden="false" customHeight="true" outlineLevel="0" collapsed="false">
      <c r="M524" s="134"/>
      <c r="N524" s="134"/>
    </row>
    <row r="525" customFormat="false" ht="15.75" hidden="false" customHeight="true" outlineLevel="0" collapsed="false">
      <c r="M525" s="134"/>
      <c r="N525" s="134"/>
    </row>
    <row r="526" customFormat="false" ht="15.75" hidden="false" customHeight="true" outlineLevel="0" collapsed="false">
      <c r="M526" s="134"/>
      <c r="N526" s="134"/>
    </row>
    <row r="527" customFormat="false" ht="15.75" hidden="false" customHeight="true" outlineLevel="0" collapsed="false">
      <c r="M527" s="134"/>
      <c r="N527" s="134"/>
    </row>
    <row r="528" customFormat="false" ht="15.75" hidden="false" customHeight="true" outlineLevel="0" collapsed="false">
      <c r="M528" s="134"/>
      <c r="N528" s="134"/>
    </row>
    <row r="529" customFormat="false" ht="15.75" hidden="false" customHeight="true" outlineLevel="0" collapsed="false">
      <c r="M529" s="134"/>
      <c r="N529" s="134"/>
    </row>
    <row r="530" customFormat="false" ht="15.75" hidden="false" customHeight="true" outlineLevel="0" collapsed="false">
      <c r="M530" s="134"/>
      <c r="N530" s="134"/>
    </row>
    <row r="531" customFormat="false" ht="15.75" hidden="false" customHeight="true" outlineLevel="0" collapsed="false">
      <c r="M531" s="134"/>
      <c r="N531" s="134"/>
    </row>
    <row r="532" customFormat="false" ht="15.75" hidden="false" customHeight="true" outlineLevel="0" collapsed="false">
      <c r="M532" s="134"/>
      <c r="N532" s="134"/>
    </row>
    <row r="533" customFormat="false" ht="15.75" hidden="false" customHeight="true" outlineLevel="0" collapsed="false">
      <c r="M533" s="134"/>
      <c r="N533" s="134"/>
    </row>
    <row r="534" customFormat="false" ht="15.75" hidden="false" customHeight="true" outlineLevel="0" collapsed="false">
      <c r="M534" s="134"/>
      <c r="N534" s="134"/>
    </row>
    <row r="535" customFormat="false" ht="15.75" hidden="false" customHeight="true" outlineLevel="0" collapsed="false">
      <c r="M535" s="134"/>
      <c r="N535" s="134"/>
    </row>
    <row r="536" customFormat="false" ht="15.75" hidden="false" customHeight="true" outlineLevel="0" collapsed="false">
      <c r="M536" s="134"/>
      <c r="N536" s="134"/>
    </row>
    <row r="537" customFormat="false" ht="15.75" hidden="false" customHeight="true" outlineLevel="0" collapsed="false">
      <c r="M537" s="134"/>
      <c r="N537" s="134"/>
    </row>
    <row r="538" customFormat="false" ht="15.75" hidden="false" customHeight="true" outlineLevel="0" collapsed="false">
      <c r="M538" s="134"/>
      <c r="N538" s="134"/>
    </row>
    <row r="539" customFormat="false" ht="15.75" hidden="false" customHeight="true" outlineLevel="0" collapsed="false">
      <c r="M539" s="134"/>
      <c r="N539" s="134"/>
    </row>
    <row r="540" customFormat="false" ht="15.75" hidden="false" customHeight="true" outlineLevel="0" collapsed="false">
      <c r="M540" s="134"/>
      <c r="N540" s="134"/>
    </row>
    <row r="541" customFormat="false" ht="15.75" hidden="false" customHeight="true" outlineLevel="0" collapsed="false">
      <c r="M541" s="134"/>
      <c r="N541" s="134"/>
    </row>
    <row r="542" customFormat="false" ht="15.75" hidden="false" customHeight="true" outlineLevel="0" collapsed="false">
      <c r="M542" s="134"/>
      <c r="N542" s="134"/>
    </row>
    <row r="543" customFormat="false" ht="15.75" hidden="false" customHeight="true" outlineLevel="0" collapsed="false">
      <c r="M543" s="134"/>
      <c r="N543" s="134"/>
    </row>
    <row r="544" customFormat="false" ht="15.75" hidden="false" customHeight="true" outlineLevel="0" collapsed="false">
      <c r="M544" s="134"/>
      <c r="N544" s="134"/>
    </row>
    <row r="545" customFormat="false" ht="15.75" hidden="false" customHeight="true" outlineLevel="0" collapsed="false">
      <c r="M545" s="134"/>
      <c r="N545" s="134"/>
    </row>
    <row r="546" customFormat="false" ht="15.75" hidden="false" customHeight="true" outlineLevel="0" collapsed="false">
      <c r="M546" s="134"/>
      <c r="N546" s="134"/>
    </row>
    <row r="547" customFormat="false" ht="15.75" hidden="false" customHeight="true" outlineLevel="0" collapsed="false">
      <c r="M547" s="134"/>
      <c r="N547" s="134"/>
    </row>
    <row r="548" customFormat="false" ht="15.75" hidden="false" customHeight="true" outlineLevel="0" collapsed="false">
      <c r="M548" s="134"/>
      <c r="N548" s="134"/>
    </row>
    <row r="549" customFormat="false" ht="15.75" hidden="false" customHeight="true" outlineLevel="0" collapsed="false">
      <c r="M549" s="134"/>
      <c r="N549" s="134"/>
    </row>
    <row r="550" customFormat="false" ht="15.75" hidden="false" customHeight="true" outlineLevel="0" collapsed="false">
      <c r="M550" s="134"/>
      <c r="N550" s="134"/>
    </row>
    <row r="551" customFormat="false" ht="15.75" hidden="false" customHeight="true" outlineLevel="0" collapsed="false">
      <c r="M551" s="134"/>
      <c r="N551" s="134"/>
    </row>
    <row r="552" customFormat="false" ht="15.75" hidden="false" customHeight="true" outlineLevel="0" collapsed="false">
      <c r="M552" s="134"/>
      <c r="N552" s="134"/>
    </row>
    <row r="553" customFormat="false" ht="15.75" hidden="false" customHeight="true" outlineLevel="0" collapsed="false">
      <c r="M553" s="134"/>
      <c r="N553" s="134"/>
    </row>
    <row r="554" customFormat="false" ht="15.75" hidden="false" customHeight="true" outlineLevel="0" collapsed="false">
      <c r="M554" s="134"/>
      <c r="N554" s="134"/>
    </row>
    <row r="555" customFormat="false" ht="15.75" hidden="false" customHeight="true" outlineLevel="0" collapsed="false">
      <c r="M555" s="134"/>
      <c r="N555" s="134"/>
    </row>
    <row r="556" customFormat="false" ht="15.75" hidden="false" customHeight="true" outlineLevel="0" collapsed="false">
      <c r="M556" s="134"/>
      <c r="N556" s="134"/>
    </row>
    <row r="557" customFormat="false" ht="15.75" hidden="false" customHeight="true" outlineLevel="0" collapsed="false">
      <c r="M557" s="134"/>
      <c r="N557" s="134"/>
    </row>
    <row r="558" customFormat="false" ht="15.75" hidden="false" customHeight="true" outlineLevel="0" collapsed="false">
      <c r="M558" s="134"/>
      <c r="N558" s="134"/>
    </row>
    <row r="559" customFormat="false" ht="15.75" hidden="false" customHeight="true" outlineLevel="0" collapsed="false">
      <c r="M559" s="134"/>
      <c r="N559" s="134"/>
    </row>
    <row r="560" customFormat="false" ht="15.75" hidden="false" customHeight="true" outlineLevel="0" collapsed="false">
      <c r="M560" s="134"/>
      <c r="N560" s="134"/>
    </row>
    <row r="561" customFormat="false" ht="15.75" hidden="false" customHeight="true" outlineLevel="0" collapsed="false">
      <c r="M561" s="134"/>
      <c r="N561" s="134"/>
    </row>
    <row r="562" customFormat="false" ht="15.75" hidden="false" customHeight="true" outlineLevel="0" collapsed="false">
      <c r="M562" s="134"/>
      <c r="N562" s="134"/>
    </row>
    <row r="563" customFormat="false" ht="15.75" hidden="false" customHeight="true" outlineLevel="0" collapsed="false">
      <c r="M563" s="134"/>
      <c r="N563" s="134"/>
    </row>
    <row r="564" customFormat="false" ht="15.75" hidden="false" customHeight="true" outlineLevel="0" collapsed="false">
      <c r="M564" s="134"/>
      <c r="N564" s="134"/>
    </row>
    <row r="565" customFormat="false" ht="15.75" hidden="false" customHeight="true" outlineLevel="0" collapsed="false">
      <c r="M565" s="134"/>
      <c r="N565" s="134"/>
    </row>
    <row r="566" customFormat="false" ht="15.75" hidden="false" customHeight="true" outlineLevel="0" collapsed="false">
      <c r="M566" s="134"/>
      <c r="N566" s="134"/>
    </row>
    <row r="567" customFormat="false" ht="15.75" hidden="false" customHeight="true" outlineLevel="0" collapsed="false">
      <c r="M567" s="134"/>
      <c r="N567" s="134"/>
    </row>
    <row r="568" customFormat="false" ht="15.75" hidden="false" customHeight="true" outlineLevel="0" collapsed="false">
      <c r="M568" s="134"/>
      <c r="N568" s="134"/>
    </row>
    <row r="569" customFormat="false" ht="15.75" hidden="false" customHeight="true" outlineLevel="0" collapsed="false">
      <c r="M569" s="134"/>
      <c r="N569" s="134"/>
    </row>
    <row r="570" customFormat="false" ht="15.75" hidden="false" customHeight="true" outlineLevel="0" collapsed="false">
      <c r="M570" s="134"/>
      <c r="N570" s="134"/>
    </row>
    <row r="571" customFormat="false" ht="15.75" hidden="false" customHeight="true" outlineLevel="0" collapsed="false">
      <c r="M571" s="134"/>
      <c r="N571" s="134"/>
    </row>
    <row r="572" customFormat="false" ht="15.75" hidden="false" customHeight="true" outlineLevel="0" collapsed="false">
      <c r="M572" s="134"/>
      <c r="N572" s="134"/>
    </row>
    <row r="573" customFormat="false" ht="15.75" hidden="false" customHeight="true" outlineLevel="0" collapsed="false">
      <c r="M573" s="134"/>
      <c r="N573" s="134"/>
    </row>
    <row r="574" customFormat="false" ht="15.75" hidden="false" customHeight="true" outlineLevel="0" collapsed="false">
      <c r="M574" s="134"/>
      <c r="N574" s="134"/>
    </row>
    <row r="575" customFormat="false" ht="15.75" hidden="false" customHeight="true" outlineLevel="0" collapsed="false">
      <c r="M575" s="134"/>
      <c r="N575" s="134"/>
    </row>
    <row r="576" customFormat="false" ht="15.75" hidden="false" customHeight="true" outlineLevel="0" collapsed="false">
      <c r="M576" s="134"/>
      <c r="N576" s="134"/>
    </row>
    <row r="577" customFormat="false" ht="15.75" hidden="false" customHeight="true" outlineLevel="0" collapsed="false">
      <c r="M577" s="134"/>
      <c r="N577" s="134"/>
    </row>
    <row r="578" customFormat="false" ht="15.75" hidden="false" customHeight="true" outlineLevel="0" collapsed="false">
      <c r="M578" s="134"/>
      <c r="N578" s="134"/>
    </row>
    <row r="579" customFormat="false" ht="15.75" hidden="false" customHeight="true" outlineLevel="0" collapsed="false">
      <c r="M579" s="134"/>
      <c r="N579" s="134"/>
    </row>
    <row r="580" customFormat="false" ht="15.75" hidden="false" customHeight="true" outlineLevel="0" collapsed="false">
      <c r="M580" s="134"/>
      <c r="N580" s="134"/>
    </row>
    <row r="581" customFormat="false" ht="15.75" hidden="false" customHeight="true" outlineLevel="0" collapsed="false">
      <c r="M581" s="134"/>
      <c r="N581" s="134"/>
    </row>
    <row r="582" customFormat="false" ht="15.75" hidden="false" customHeight="true" outlineLevel="0" collapsed="false">
      <c r="M582" s="134"/>
      <c r="N582" s="134"/>
    </row>
    <row r="583" customFormat="false" ht="15.75" hidden="false" customHeight="true" outlineLevel="0" collapsed="false">
      <c r="M583" s="134"/>
      <c r="N583" s="134"/>
    </row>
    <row r="584" customFormat="false" ht="15.75" hidden="false" customHeight="true" outlineLevel="0" collapsed="false">
      <c r="M584" s="134"/>
      <c r="N584" s="134"/>
    </row>
    <row r="585" customFormat="false" ht="15.75" hidden="false" customHeight="true" outlineLevel="0" collapsed="false">
      <c r="M585" s="134"/>
      <c r="N585" s="134"/>
    </row>
    <row r="586" customFormat="false" ht="15.75" hidden="false" customHeight="true" outlineLevel="0" collapsed="false">
      <c r="M586" s="134"/>
      <c r="N586" s="134"/>
    </row>
    <row r="587" customFormat="false" ht="15.75" hidden="false" customHeight="true" outlineLevel="0" collapsed="false">
      <c r="M587" s="134"/>
      <c r="N587" s="134"/>
    </row>
    <row r="588" customFormat="false" ht="15.75" hidden="false" customHeight="true" outlineLevel="0" collapsed="false">
      <c r="M588" s="134"/>
      <c r="N588" s="134"/>
    </row>
    <row r="589" customFormat="false" ht="15.75" hidden="false" customHeight="true" outlineLevel="0" collapsed="false">
      <c r="M589" s="134"/>
      <c r="N589" s="134"/>
    </row>
    <row r="590" customFormat="false" ht="15.75" hidden="false" customHeight="true" outlineLevel="0" collapsed="false">
      <c r="M590" s="134"/>
      <c r="N590" s="134"/>
    </row>
    <row r="591" customFormat="false" ht="15.75" hidden="false" customHeight="true" outlineLevel="0" collapsed="false">
      <c r="M591" s="134"/>
      <c r="N591" s="134"/>
    </row>
    <row r="592" customFormat="false" ht="15.75" hidden="false" customHeight="true" outlineLevel="0" collapsed="false">
      <c r="M592" s="134"/>
      <c r="N592" s="134"/>
    </row>
    <row r="593" customFormat="false" ht="15.75" hidden="false" customHeight="true" outlineLevel="0" collapsed="false">
      <c r="M593" s="134"/>
      <c r="N593" s="134"/>
    </row>
    <row r="594" customFormat="false" ht="15.75" hidden="false" customHeight="true" outlineLevel="0" collapsed="false">
      <c r="M594" s="134"/>
      <c r="N594" s="134"/>
    </row>
    <row r="595" customFormat="false" ht="15.75" hidden="false" customHeight="true" outlineLevel="0" collapsed="false">
      <c r="M595" s="134"/>
      <c r="N595" s="134"/>
    </row>
    <row r="596" customFormat="false" ht="15.75" hidden="false" customHeight="true" outlineLevel="0" collapsed="false">
      <c r="M596" s="134"/>
      <c r="N596" s="134"/>
    </row>
    <row r="597" customFormat="false" ht="15.75" hidden="false" customHeight="true" outlineLevel="0" collapsed="false">
      <c r="M597" s="134"/>
      <c r="N597" s="134"/>
    </row>
    <row r="598" customFormat="false" ht="15.75" hidden="false" customHeight="true" outlineLevel="0" collapsed="false">
      <c r="M598" s="134"/>
      <c r="N598" s="134"/>
    </row>
    <row r="599" customFormat="false" ht="15.75" hidden="false" customHeight="true" outlineLevel="0" collapsed="false">
      <c r="M599" s="134"/>
      <c r="N599" s="134"/>
    </row>
    <row r="600" customFormat="false" ht="15.75" hidden="false" customHeight="true" outlineLevel="0" collapsed="false">
      <c r="M600" s="134"/>
      <c r="N600" s="134"/>
    </row>
    <row r="601" customFormat="false" ht="15.75" hidden="false" customHeight="true" outlineLevel="0" collapsed="false">
      <c r="M601" s="134"/>
      <c r="N601" s="134"/>
    </row>
    <row r="602" customFormat="false" ht="15.75" hidden="false" customHeight="true" outlineLevel="0" collapsed="false">
      <c r="M602" s="134"/>
      <c r="N602" s="134"/>
    </row>
    <row r="603" customFormat="false" ht="15.75" hidden="false" customHeight="true" outlineLevel="0" collapsed="false">
      <c r="M603" s="134"/>
      <c r="N603" s="134"/>
    </row>
    <row r="604" customFormat="false" ht="15.75" hidden="false" customHeight="true" outlineLevel="0" collapsed="false">
      <c r="M604" s="134"/>
      <c r="N604" s="134"/>
    </row>
    <row r="605" customFormat="false" ht="15.75" hidden="false" customHeight="true" outlineLevel="0" collapsed="false">
      <c r="M605" s="134"/>
      <c r="N605" s="134"/>
    </row>
    <row r="606" customFormat="false" ht="15.75" hidden="false" customHeight="true" outlineLevel="0" collapsed="false">
      <c r="M606" s="134"/>
      <c r="N606" s="134"/>
    </row>
    <row r="607" customFormat="false" ht="15.75" hidden="false" customHeight="true" outlineLevel="0" collapsed="false">
      <c r="M607" s="134"/>
      <c r="N607" s="134"/>
    </row>
    <row r="608" customFormat="false" ht="15.75" hidden="false" customHeight="true" outlineLevel="0" collapsed="false">
      <c r="M608" s="134"/>
      <c r="N608" s="134"/>
    </row>
    <row r="609" customFormat="false" ht="15.75" hidden="false" customHeight="true" outlineLevel="0" collapsed="false">
      <c r="M609" s="134"/>
      <c r="N609" s="134"/>
    </row>
    <row r="610" customFormat="false" ht="15.75" hidden="false" customHeight="true" outlineLevel="0" collapsed="false">
      <c r="M610" s="134"/>
      <c r="N610" s="134"/>
    </row>
    <row r="611" customFormat="false" ht="15.75" hidden="false" customHeight="true" outlineLevel="0" collapsed="false">
      <c r="M611" s="134"/>
      <c r="N611" s="134"/>
    </row>
    <row r="612" customFormat="false" ht="15.75" hidden="false" customHeight="true" outlineLevel="0" collapsed="false">
      <c r="M612" s="134"/>
      <c r="N612" s="134"/>
    </row>
    <row r="613" customFormat="false" ht="15.75" hidden="false" customHeight="true" outlineLevel="0" collapsed="false">
      <c r="M613" s="134"/>
      <c r="N613" s="134"/>
    </row>
    <row r="614" customFormat="false" ht="15.75" hidden="false" customHeight="true" outlineLevel="0" collapsed="false">
      <c r="M614" s="134"/>
      <c r="N614" s="134"/>
    </row>
    <row r="615" customFormat="false" ht="15.75" hidden="false" customHeight="true" outlineLevel="0" collapsed="false">
      <c r="M615" s="134"/>
      <c r="N615" s="134"/>
    </row>
    <row r="616" customFormat="false" ht="15.75" hidden="false" customHeight="true" outlineLevel="0" collapsed="false">
      <c r="M616" s="134"/>
      <c r="N616" s="134"/>
    </row>
    <row r="617" customFormat="false" ht="15.75" hidden="false" customHeight="true" outlineLevel="0" collapsed="false">
      <c r="M617" s="134"/>
      <c r="N617" s="134"/>
    </row>
    <row r="618" customFormat="false" ht="15.75" hidden="false" customHeight="true" outlineLevel="0" collapsed="false">
      <c r="M618" s="134"/>
      <c r="N618" s="134"/>
    </row>
    <row r="619" customFormat="false" ht="15.75" hidden="false" customHeight="true" outlineLevel="0" collapsed="false">
      <c r="M619" s="134"/>
      <c r="N619" s="134"/>
    </row>
    <row r="620" customFormat="false" ht="15.75" hidden="false" customHeight="true" outlineLevel="0" collapsed="false">
      <c r="M620" s="134"/>
      <c r="N620" s="134"/>
    </row>
    <row r="621" customFormat="false" ht="15.75" hidden="false" customHeight="true" outlineLevel="0" collapsed="false">
      <c r="M621" s="134"/>
      <c r="N621" s="134"/>
    </row>
    <row r="622" customFormat="false" ht="15.75" hidden="false" customHeight="true" outlineLevel="0" collapsed="false">
      <c r="M622" s="134"/>
      <c r="N622" s="134"/>
    </row>
    <row r="623" customFormat="false" ht="15.75" hidden="false" customHeight="true" outlineLevel="0" collapsed="false">
      <c r="M623" s="134"/>
      <c r="N623" s="134"/>
    </row>
    <row r="624" customFormat="false" ht="15.75" hidden="false" customHeight="true" outlineLevel="0" collapsed="false">
      <c r="M624" s="134"/>
      <c r="N624" s="134"/>
    </row>
    <row r="625" customFormat="false" ht="15.75" hidden="false" customHeight="true" outlineLevel="0" collapsed="false">
      <c r="M625" s="134"/>
      <c r="N625" s="134"/>
    </row>
    <row r="626" customFormat="false" ht="15.75" hidden="false" customHeight="true" outlineLevel="0" collapsed="false">
      <c r="M626" s="134"/>
      <c r="N626" s="134"/>
    </row>
    <row r="627" customFormat="false" ht="15.75" hidden="false" customHeight="true" outlineLevel="0" collapsed="false">
      <c r="M627" s="134"/>
      <c r="N627" s="134"/>
    </row>
    <row r="628" customFormat="false" ht="15.75" hidden="false" customHeight="true" outlineLevel="0" collapsed="false">
      <c r="M628" s="134"/>
      <c r="N628" s="134"/>
    </row>
    <row r="629" customFormat="false" ht="15.75" hidden="false" customHeight="true" outlineLevel="0" collapsed="false">
      <c r="M629" s="134"/>
      <c r="N629" s="134"/>
    </row>
    <row r="630" customFormat="false" ht="15.75" hidden="false" customHeight="true" outlineLevel="0" collapsed="false">
      <c r="M630" s="134"/>
      <c r="N630" s="134"/>
    </row>
    <row r="631" customFormat="false" ht="15.75" hidden="false" customHeight="true" outlineLevel="0" collapsed="false">
      <c r="M631" s="134"/>
      <c r="N631" s="134"/>
    </row>
    <row r="632" customFormat="false" ht="15.75" hidden="false" customHeight="true" outlineLevel="0" collapsed="false">
      <c r="M632" s="134"/>
      <c r="N632" s="134"/>
    </row>
    <row r="633" customFormat="false" ht="15.75" hidden="false" customHeight="true" outlineLevel="0" collapsed="false">
      <c r="M633" s="134"/>
      <c r="N633" s="134"/>
    </row>
    <row r="634" customFormat="false" ht="15.75" hidden="false" customHeight="true" outlineLevel="0" collapsed="false">
      <c r="M634" s="134"/>
      <c r="N634" s="134"/>
    </row>
    <row r="635" customFormat="false" ht="15.75" hidden="false" customHeight="true" outlineLevel="0" collapsed="false">
      <c r="M635" s="134"/>
      <c r="N635" s="134"/>
    </row>
    <row r="636" customFormat="false" ht="15.75" hidden="false" customHeight="true" outlineLevel="0" collapsed="false">
      <c r="M636" s="134"/>
      <c r="N636" s="134"/>
    </row>
    <row r="637" customFormat="false" ht="15.75" hidden="false" customHeight="true" outlineLevel="0" collapsed="false">
      <c r="M637" s="134"/>
      <c r="N637" s="134"/>
    </row>
    <row r="638" customFormat="false" ht="15.75" hidden="false" customHeight="true" outlineLevel="0" collapsed="false">
      <c r="M638" s="134"/>
      <c r="N638" s="134"/>
    </row>
    <row r="639" customFormat="false" ht="15.75" hidden="false" customHeight="true" outlineLevel="0" collapsed="false">
      <c r="M639" s="134"/>
      <c r="N639" s="134"/>
    </row>
    <row r="640" customFormat="false" ht="15.75" hidden="false" customHeight="true" outlineLevel="0" collapsed="false">
      <c r="M640" s="134"/>
      <c r="N640" s="134"/>
    </row>
    <row r="641" customFormat="false" ht="15.75" hidden="false" customHeight="true" outlineLevel="0" collapsed="false">
      <c r="M641" s="134"/>
      <c r="N641" s="134"/>
    </row>
    <row r="642" customFormat="false" ht="15.75" hidden="false" customHeight="true" outlineLevel="0" collapsed="false">
      <c r="M642" s="134"/>
      <c r="N642" s="134"/>
    </row>
    <row r="643" customFormat="false" ht="15.75" hidden="false" customHeight="true" outlineLevel="0" collapsed="false">
      <c r="M643" s="134"/>
      <c r="N643" s="134"/>
    </row>
    <row r="644" customFormat="false" ht="15.75" hidden="false" customHeight="true" outlineLevel="0" collapsed="false">
      <c r="M644" s="134"/>
      <c r="N644" s="134"/>
    </row>
    <row r="645" customFormat="false" ht="15.75" hidden="false" customHeight="true" outlineLevel="0" collapsed="false">
      <c r="M645" s="134"/>
      <c r="N645" s="134"/>
    </row>
    <row r="646" customFormat="false" ht="15.75" hidden="false" customHeight="true" outlineLevel="0" collapsed="false">
      <c r="M646" s="134"/>
      <c r="N646" s="134"/>
    </row>
    <row r="647" customFormat="false" ht="15.75" hidden="false" customHeight="true" outlineLevel="0" collapsed="false">
      <c r="M647" s="134"/>
      <c r="N647" s="134"/>
    </row>
    <row r="648" customFormat="false" ht="15.75" hidden="false" customHeight="true" outlineLevel="0" collapsed="false">
      <c r="M648" s="134"/>
      <c r="N648" s="134"/>
    </row>
    <row r="649" customFormat="false" ht="15.75" hidden="false" customHeight="true" outlineLevel="0" collapsed="false">
      <c r="M649" s="134"/>
      <c r="N649" s="134"/>
    </row>
    <row r="650" customFormat="false" ht="15.75" hidden="false" customHeight="true" outlineLevel="0" collapsed="false">
      <c r="M650" s="134"/>
      <c r="N650" s="134"/>
    </row>
    <row r="651" customFormat="false" ht="15.75" hidden="false" customHeight="true" outlineLevel="0" collapsed="false">
      <c r="M651" s="134"/>
      <c r="N651" s="134"/>
    </row>
    <row r="652" customFormat="false" ht="15.75" hidden="false" customHeight="true" outlineLevel="0" collapsed="false">
      <c r="M652" s="134"/>
      <c r="N652" s="134"/>
    </row>
    <row r="653" customFormat="false" ht="15.75" hidden="false" customHeight="true" outlineLevel="0" collapsed="false">
      <c r="M653" s="134"/>
      <c r="N653" s="134"/>
    </row>
    <row r="654" customFormat="false" ht="15.75" hidden="false" customHeight="true" outlineLevel="0" collapsed="false">
      <c r="M654" s="134"/>
      <c r="N654" s="134"/>
    </row>
    <row r="655" customFormat="false" ht="15.75" hidden="false" customHeight="true" outlineLevel="0" collapsed="false">
      <c r="M655" s="134"/>
      <c r="N655" s="134"/>
    </row>
    <row r="656" customFormat="false" ht="15.75" hidden="false" customHeight="true" outlineLevel="0" collapsed="false">
      <c r="M656" s="134"/>
      <c r="N656" s="134"/>
    </row>
    <row r="657" customFormat="false" ht="15.75" hidden="false" customHeight="true" outlineLevel="0" collapsed="false">
      <c r="M657" s="134"/>
      <c r="N657" s="134"/>
    </row>
    <row r="658" customFormat="false" ht="15.75" hidden="false" customHeight="true" outlineLevel="0" collapsed="false">
      <c r="M658" s="134"/>
      <c r="N658" s="134"/>
    </row>
    <row r="659" customFormat="false" ht="15.75" hidden="false" customHeight="true" outlineLevel="0" collapsed="false">
      <c r="M659" s="134"/>
      <c r="N659" s="134"/>
    </row>
    <row r="660" customFormat="false" ht="15.75" hidden="false" customHeight="true" outlineLevel="0" collapsed="false">
      <c r="M660" s="134"/>
      <c r="N660" s="134"/>
    </row>
    <row r="661" customFormat="false" ht="15.75" hidden="false" customHeight="true" outlineLevel="0" collapsed="false">
      <c r="M661" s="134"/>
      <c r="N661" s="134"/>
    </row>
    <row r="662" customFormat="false" ht="15.75" hidden="false" customHeight="true" outlineLevel="0" collapsed="false">
      <c r="M662" s="134"/>
      <c r="N662" s="134"/>
    </row>
    <row r="663" customFormat="false" ht="15.75" hidden="false" customHeight="true" outlineLevel="0" collapsed="false">
      <c r="M663" s="134"/>
      <c r="N663" s="134"/>
    </row>
    <row r="664" customFormat="false" ht="15.75" hidden="false" customHeight="true" outlineLevel="0" collapsed="false">
      <c r="M664" s="134"/>
      <c r="N664" s="134"/>
    </row>
    <row r="665" customFormat="false" ht="15.75" hidden="false" customHeight="true" outlineLevel="0" collapsed="false">
      <c r="M665" s="134"/>
      <c r="N665" s="134"/>
    </row>
    <row r="666" customFormat="false" ht="15.75" hidden="false" customHeight="true" outlineLevel="0" collapsed="false">
      <c r="M666" s="134"/>
      <c r="N666" s="134"/>
    </row>
    <row r="667" customFormat="false" ht="15.75" hidden="false" customHeight="true" outlineLevel="0" collapsed="false">
      <c r="M667" s="134"/>
      <c r="N667" s="134"/>
    </row>
    <row r="668" customFormat="false" ht="15.75" hidden="false" customHeight="true" outlineLevel="0" collapsed="false">
      <c r="M668" s="134"/>
      <c r="N668" s="134"/>
    </row>
    <row r="669" customFormat="false" ht="15.75" hidden="false" customHeight="true" outlineLevel="0" collapsed="false">
      <c r="M669" s="134"/>
      <c r="N669" s="134"/>
    </row>
    <row r="670" customFormat="false" ht="15.75" hidden="false" customHeight="true" outlineLevel="0" collapsed="false">
      <c r="M670" s="134"/>
      <c r="N670" s="134"/>
    </row>
    <row r="671" customFormat="false" ht="15.75" hidden="false" customHeight="true" outlineLevel="0" collapsed="false">
      <c r="M671" s="134"/>
      <c r="N671" s="134"/>
    </row>
    <row r="672" customFormat="false" ht="15.75" hidden="false" customHeight="true" outlineLevel="0" collapsed="false">
      <c r="M672" s="134"/>
      <c r="N672" s="134"/>
    </row>
    <row r="673" customFormat="false" ht="15.75" hidden="false" customHeight="true" outlineLevel="0" collapsed="false">
      <c r="M673" s="134"/>
      <c r="N673" s="134"/>
    </row>
    <row r="674" customFormat="false" ht="15.75" hidden="false" customHeight="true" outlineLevel="0" collapsed="false">
      <c r="M674" s="134"/>
      <c r="N674" s="134"/>
    </row>
    <row r="675" customFormat="false" ht="15.75" hidden="false" customHeight="true" outlineLevel="0" collapsed="false">
      <c r="M675" s="134"/>
      <c r="N675" s="134"/>
    </row>
    <row r="676" customFormat="false" ht="15.75" hidden="false" customHeight="true" outlineLevel="0" collapsed="false">
      <c r="M676" s="134"/>
      <c r="N676" s="134"/>
    </row>
    <row r="677" customFormat="false" ht="15.75" hidden="false" customHeight="true" outlineLevel="0" collapsed="false">
      <c r="M677" s="134"/>
      <c r="N677" s="134"/>
    </row>
    <row r="678" customFormat="false" ht="15.75" hidden="false" customHeight="true" outlineLevel="0" collapsed="false">
      <c r="M678" s="134"/>
      <c r="N678" s="134"/>
    </row>
    <row r="679" customFormat="false" ht="15.75" hidden="false" customHeight="true" outlineLevel="0" collapsed="false">
      <c r="M679" s="134"/>
      <c r="N679" s="134"/>
    </row>
    <row r="680" customFormat="false" ht="15.75" hidden="false" customHeight="true" outlineLevel="0" collapsed="false">
      <c r="M680" s="134"/>
      <c r="N680" s="134"/>
    </row>
    <row r="681" customFormat="false" ht="15.75" hidden="false" customHeight="true" outlineLevel="0" collapsed="false">
      <c r="M681" s="134"/>
      <c r="N681" s="134"/>
    </row>
    <row r="682" customFormat="false" ht="15.75" hidden="false" customHeight="true" outlineLevel="0" collapsed="false">
      <c r="M682" s="134"/>
      <c r="N682" s="134"/>
    </row>
    <row r="683" customFormat="false" ht="15.75" hidden="false" customHeight="true" outlineLevel="0" collapsed="false">
      <c r="M683" s="134"/>
      <c r="N683" s="134"/>
    </row>
    <row r="684" customFormat="false" ht="15.75" hidden="false" customHeight="true" outlineLevel="0" collapsed="false">
      <c r="M684" s="134"/>
      <c r="N684" s="134"/>
    </row>
    <row r="685" customFormat="false" ht="15.75" hidden="false" customHeight="true" outlineLevel="0" collapsed="false">
      <c r="M685" s="134"/>
      <c r="N685" s="134"/>
    </row>
    <row r="686" customFormat="false" ht="15.75" hidden="false" customHeight="true" outlineLevel="0" collapsed="false">
      <c r="M686" s="134"/>
      <c r="N686" s="134"/>
    </row>
    <row r="687" customFormat="false" ht="15.75" hidden="false" customHeight="true" outlineLevel="0" collapsed="false">
      <c r="M687" s="134"/>
      <c r="N687" s="134"/>
    </row>
    <row r="688" customFormat="false" ht="15.75" hidden="false" customHeight="true" outlineLevel="0" collapsed="false">
      <c r="M688" s="134"/>
      <c r="N688" s="134"/>
    </row>
    <row r="689" customFormat="false" ht="15.75" hidden="false" customHeight="true" outlineLevel="0" collapsed="false">
      <c r="M689" s="134"/>
      <c r="N689" s="134"/>
    </row>
    <row r="690" customFormat="false" ht="15.75" hidden="false" customHeight="true" outlineLevel="0" collapsed="false">
      <c r="M690" s="134"/>
      <c r="N690" s="134"/>
    </row>
    <row r="691" customFormat="false" ht="15.75" hidden="false" customHeight="true" outlineLevel="0" collapsed="false">
      <c r="M691" s="134"/>
      <c r="N691" s="134"/>
    </row>
    <row r="692" customFormat="false" ht="15.75" hidden="false" customHeight="true" outlineLevel="0" collapsed="false">
      <c r="M692" s="134"/>
      <c r="N692" s="134"/>
    </row>
    <row r="693" customFormat="false" ht="15.75" hidden="false" customHeight="true" outlineLevel="0" collapsed="false">
      <c r="M693" s="134"/>
      <c r="N693" s="134"/>
    </row>
    <row r="694" customFormat="false" ht="15.75" hidden="false" customHeight="true" outlineLevel="0" collapsed="false">
      <c r="M694" s="134"/>
      <c r="N694" s="134"/>
    </row>
    <row r="695" customFormat="false" ht="15.75" hidden="false" customHeight="true" outlineLevel="0" collapsed="false">
      <c r="M695" s="134"/>
      <c r="N695" s="134"/>
    </row>
    <row r="696" customFormat="false" ht="15.75" hidden="false" customHeight="true" outlineLevel="0" collapsed="false">
      <c r="M696" s="134"/>
      <c r="N696" s="134"/>
    </row>
    <row r="697" customFormat="false" ht="15.75" hidden="false" customHeight="true" outlineLevel="0" collapsed="false">
      <c r="M697" s="134"/>
      <c r="N697" s="134"/>
    </row>
    <row r="698" customFormat="false" ht="15.75" hidden="false" customHeight="true" outlineLevel="0" collapsed="false">
      <c r="M698" s="134"/>
      <c r="N698" s="134"/>
    </row>
    <row r="699" customFormat="false" ht="15.75" hidden="false" customHeight="true" outlineLevel="0" collapsed="false">
      <c r="M699" s="134"/>
      <c r="N699" s="134"/>
    </row>
    <row r="700" customFormat="false" ht="15.75" hidden="false" customHeight="true" outlineLevel="0" collapsed="false">
      <c r="M700" s="134"/>
      <c r="N700" s="134"/>
    </row>
    <row r="701" customFormat="false" ht="15.75" hidden="false" customHeight="true" outlineLevel="0" collapsed="false">
      <c r="M701" s="134"/>
      <c r="N701" s="134"/>
    </row>
    <row r="702" customFormat="false" ht="15.75" hidden="false" customHeight="true" outlineLevel="0" collapsed="false">
      <c r="M702" s="134"/>
      <c r="N702" s="134"/>
    </row>
    <row r="703" customFormat="false" ht="15.75" hidden="false" customHeight="true" outlineLevel="0" collapsed="false">
      <c r="M703" s="134"/>
      <c r="N703" s="134"/>
    </row>
    <row r="704" customFormat="false" ht="15.75" hidden="false" customHeight="true" outlineLevel="0" collapsed="false">
      <c r="M704" s="134"/>
      <c r="N704" s="134"/>
    </row>
    <row r="705" customFormat="false" ht="15.75" hidden="false" customHeight="true" outlineLevel="0" collapsed="false">
      <c r="M705" s="134"/>
      <c r="N705" s="134"/>
    </row>
    <row r="706" customFormat="false" ht="15.75" hidden="false" customHeight="true" outlineLevel="0" collapsed="false">
      <c r="M706" s="134"/>
      <c r="N706" s="134"/>
    </row>
    <row r="707" customFormat="false" ht="15.75" hidden="false" customHeight="true" outlineLevel="0" collapsed="false">
      <c r="M707" s="134"/>
      <c r="N707" s="134"/>
    </row>
    <row r="708" customFormat="false" ht="15.75" hidden="false" customHeight="true" outlineLevel="0" collapsed="false">
      <c r="M708" s="134"/>
      <c r="N708" s="134"/>
    </row>
    <row r="709" customFormat="false" ht="15.75" hidden="false" customHeight="true" outlineLevel="0" collapsed="false">
      <c r="M709" s="134"/>
      <c r="N709" s="134"/>
    </row>
    <row r="710" customFormat="false" ht="15.75" hidden="false" customHeight="true" outlineLevel="0" collapsed="false">
      <c r="M710" s="134"/>
      <c r="N710" s="134"/>
    </row>
    <row r="711" customFormat="false" ht="15.75" hidden="false" customHeight="true" outlineLevel="0" collapsed="false">
      <c r="M711" s="134"/>
      <c r="N711" s="134"/>
    </row>
    <row r="712" customFormat="false" ht="15.75" hidden="false" customHeight="true" outlineLevel="0" collapsed="false">
      <c r="M712" s="134"/>
      <c r="N712" s="134"/>
    </row>
    <row r="713" customFormat="false" ht="15.75" hidden="false" customHeight="true" outlineLevel="0" collapsed="false">
      <c r="M713" s="134"/>
      <c r="N713" s="134"/>
    </row>
    <row r="714" customFormat="false" ht="15.75" hidden="false" customHeight="true" outlineLevel="0" collapsed="false">
      <c r="M714" s="134"/>
      <c r="N714" s="134"/>
    </row>
    <row r="715" customFormat="false" ht="15.75" hidden="false" customHeight="true" outlineLevel="0" collapsed="false">
      <c r="M715" s="134"/>
      <c r="N715" s="134"/>
    </row>
    <row r="716" customFormat="false" ht="15.75" hidden="false" customHeight="true" outlineLevel="0" collapsed="false">
      <c r="M716" s="134"/>
      <c r="N716" s="134"/>
    </row>
    <row r="717" customFormat="false" ht="15.75" hidden="false" customHeight="true" outlineLevel="0" collapsed="false">
      <c r="M717" s="134"/>
      <c r="N717" s="134"/>
    </row>
    <row r="718" customFormat="false" ht="15.75" hidden="false" customHeight="true" outlineLevel="0" collapsed="false">
      <c r="M718" s="134"/>
      <c r="N718" s="134"/>
    </row>
    <row r="719" customFormat="false" ht="15.75" hidden="false" customHeight="true" outlineLevel="0" collapsed="false">
      <c r="M719" s="134"/>
      <c r="N719" s="134"/>
    </row>
    <row r="720" customFormat="false" ht="15.75" hidden="false" customHeight="true" outlineLevel="0" collapsed="false">
      <c r="M720" s="134"/>
      <c r="N720" s="134"/>
    </row>
    <row r="721" customFormat="false" ht="15.75" hidden="false" customHeight="true" outlineLevel="0" collapsed="false">
      <c r="M721" s="134"/>
      <c r="N721" s="134"/>
    </row>
    <row r="722" customFormat="false" ht="15.75" hidden="false" customHeight="true" outlineLevel="0" collapsed="false">
      <c r="M722" s="134"/>
      <c r="N722" s="134"/>
    </row>
    <row r="723" customFormat="false" ht="15.75" hidden="false" customHeight="true" outlineLevel="0" collapsed="false">
      <c r="M723" s="134"/>
      <c r="N723" s="134"/>
    </row>
    <row r="724" customFormat="false" ht="15.75" hidden="false" customHeight="true" outlineLevel="0" collapsed="false">
      <c r="M724" s="134"/>
      <c r="N724" s="134"/>
    </row>
    <row r="725" customFormat="false" ht="15.75" hidden="false" customHeight="true" outlineLevel="0" collapsed="false">
      <c r="M725" s="134"/>
      <c r="N725" s="134"/>
    </row>
    <row r="726" customFormat="false" ht="15.75" hidden="false" customHeight="true" outlineLevel="0" collapsed="false">
      <c r="M726" s="134"/>
      <c r="N726" s="134"/>
    </row>
    <row r="727" customFormat="false" ht="15.75" hidden="false" customHeight="true" outlineLevel="0" collapsed="false">
      <c r="M727" s="134"/>
      <c r="N727" s="134"/>
    </row>
    <row r="728" customFormat="false" ht="15.75" hidden="false" customHeight="true" outlineLevel="0" collapsed="false">
      <c r="M728" s="134"/>
      <c r="N728" s="134"/>
    </row>
    <row r="729" customFormat="false" ht="15.75" hidden="false" customHeight="true" outlineLevel="0" collapsed="false">
      <c r="M729" s="134"/>
      <c r="N729" s="134"/>
    </row>
    <row r="730" customFormat="false" ht="15.75" hidden="false" customHeight="true" outlineLevel="0" collapsed="false">
      <c r="M730" s="134"/>
      <c r="N730" s="134"/>
    </row>
    <row r="731" customFormat="false" ht="15.75" hidden="false" customHeight="true" outlineLevel="0" collapsed="false">
      <c r="M731" s="134"/>
      <c r="N731" s="134"/>
    </row>
    <row r="732" customFormat="false" ht="15.75" hidden="false" customHeight="true" outlineLevel="0" collapsed="false">
      <c r="M732" s="134"/>
      <c r="N732" s="134"/>
    </row>
    <row r="733" customFormat="false" ht="15.75" hidden="false" customHeight="true" outlineLevel="0" collapsed="false">
      <c r="M733" s="134"/>
      <c r="N733" s="134"/>
    </row>
    <row r="734" customFormat="false" ht="15.75" hidden="false" customHeight="true" outlineLevel="0" collapsed="false">
      <c r="M734" s="134"/>
      <c r="N734" s="134"/>
    </row>
    <row r="735" customFormat="false" ht="15.75" hidden="false" customHeight="true" outlineLevel="0" collapsed="false">
      <c r="M735" s="134"/>
      <c r="N735" s="134"/>
    </row>
    <row r="736" customFormat="false" ht="15.75" hidden="false" customHeight="true" outlineLevel="0" collapsed="false">
      <c r="M736" s="134"/>
      <c r="N736" s="134"/>
    </row>
    <row r="737" customFormat="false" ht="15.75" hidden="false" customHeight="true" outlineLevel="0" collapsed="false">
      <c r="M737" s="134"/>
      <c r="N737" s="134"/>
    </row>
    <row r="738" customFormat="false" ht="15.75" hidden="false" customHeight="true" outlineLevel="0" collapsed="false">
      <c r="M738" s="134"/>
      <c r="N738" s="134"/>
    </row>
    <row r="739" customFormat="false" ht="15.75" hidden="false" customHeight="true" outlineLevel="0" collapsed="false">
      <c r="M739" s="134"/>
      <c r="N739" s="134"/>
    </row>
    <row r="740" customFormat="false" ht="15.75" hidden="false" customHeight="true" outlineLevel="0" collapsed="false">
      <c r="M740" s="134"/>
      <c r="N740" s="134"/>
    </row>
    <row r="741" customFormat="false" ht="15.75" hidden="false" customHeight="true" outlineLevel="0" collapsed="false">
      <c r="M741" s="134"/>
      <c r="N741" s="134"/>
    </row>
    <row r="742" customFormat="false" ht="15.75" hidden="false" customHeight="true" outlineLevel="0" collapsed="false">
      <c r="M742" s="134"/>
      <c r="N742" s="134"/>
    </row>
    <row r="743" customFormat="false" ht="15.75" hidden="false" customHeight="true" outlineLevel="0" collapsed="false">
      <c r="M743" s="134"/>
      <c r="N743" s="134"/>
    </row>
    <row r="744" customFormat="false" ht="15.75" hidden="false" customHeight="true" outlineLevel="0" collapsed="false">
      <c r="M744" s="134"/>
      <c r="N744" s="134"/>
    </row>
    <row r="745" customFormat="false" ht="15.75" hidden="false" customHeight="true" outlineLevel="0" collapsed="false">
      <c r="M745" s="134"/>
      <c r="N745" s="134"/>
    </row>
    <row r="746" customFormat="false" ht="15.75" hidden="false" customHeight="true" outlineLevel="0" collapsed="false">
      <c r="M746" s="134"/>
      <c r="N746" s="134"/>
    </row>
    <row r="747" customFormat="false" ht="15.75" hidden="false" customHeight="true" outlineLevel="0" collapsed="false">
      <c r="M747" s="134"/>
      <c r="N747" s="134"/>
    </row>
    <row r="748" customFormat="false" ht="15.75" hidden="false" customHeight="true" outlineLevel="0" collapsed="false">
      <c r="M748" s="134"/>
      <c r="N748" s="134"/>
    </row>
    <row r="749" customFormat="false" ht="15.75" hidden="false" customHeight="true" outlineLevel="0" collapsed="false">
      <c r="M749" s="134"/>
      <c r="N749" s="134"/>
    </row>
    <row r="750" customFormat="false" ht="15.75" hidden="false" customHeight="true" outlineLevel="0" collapsed="false">
      <c r="M750" s="134"/>
      <c r="N750" s="134"/>
    </row>
    <row r="751" customFormat="false" ht="15.75" hidden="false" customHeight="true" outlineLevel="0" collapsed="false">
      <c r="M751" s="134"/>
      <c r="N751" s="134"/>
    </row>
    <row r="752" customFormat="false" ht="15.75" hidden="false" customHeight="true" outlineLevel="0" collapsed="false">
      <c r="M752" s="134"/>
      <c r="N752" s="134"/>
    </row>
    <row r="753" customFormat="false" ht="15.75" hidden="false" customHeight="true" outlineLevel="0" collapsed="false">
      <c r="M753" s="134"/>
      <c r="N753" s="134"/>
    </row>
    <row r="754" customFormat="false" ht="15.75" hidden="false" customHeight="true" outlineLevel="0" collapsed="false">
      <c r="M754" s="134"/>
      <c r="N754" s="134"/>
    </row>
    <row r="755" customFormat="false" ht="15.75" hidden="false" customHeight="true" outlineLevel="0" collapsed="false">
      <c r="M755" s="134"/>
      <c r="N755" s="134"/>
    </row>
    <row r="756" customFormat="false" ht="15.75" hidden="false" customHeight="true" outlineLevel="0" collapsed="false">
      <c r="M756" s="134"/>
      <c r="N756" s="134"/>
    </row>
    <row r="757" customFormat="false" ht="15.75" hidden="false" customHeight="true" outlineLevel="0" collapsed="false">
      <c r="M757" s="134"/>
      <c r="N757" s="134"/>
    </row>
    <row r="758" customFormat="false" ht="15.75" hidden="false" customHeight="true" outlineLevel="0" collapsed="false">
      <c r="M758" s="134"/>
      <c r="N758" s="134"/>
    </row>
    <row r="759" customFormat="false" ht="15.75" hidden="false" customHeight="true" outlineLevel="0" collapsed="false">
      <c r="M759" s="134"/>
      <c r="N759" s="134"/>
    </row>
    <row r="760" customFormat="false" ht="15.75" hidden="false" customHeight="true" outlineLevel="0" collapsed="false">
      <c r="M760" s="134"/>
      <c r="N760" s="134"/>
    </row>
    <row r="761" customFormat="false" ht="15.75" hidden="false" customHeight="true" outlineLevel="0" collapsed="false">
      <c r="M761" s="134"/>
      <c r="N761" s="134"/>
    </row>
    <row r="762" customFormat="false" ht="15.75" hidden="false" customHeight="true" outlineLevel="0" collapsed="false">
      <c r="M762" s="134"/>
      <c r="N762" s="134"/>
    </row>
    <row r="763" customFormat="false" ht="15.75" hidden="false" customHeight="true" outlineLevel="0" collapsed="false">
      <c r="M763" s="134"/>
      <c r="N763" s="134"/>
    </row>
    <row r="764" customFormat="false" ht="15.75" hidden="false" customHeight="true" outlineLevel="0" collapsed="false">
      <c r="M764" s="134"/>
      <c r="N764" s="134"/>
    </row>
    <row r="765" customFormat="false" ht="15.75" hidden="false" customHeight="true" outlineLevel="0" collapsed="false">
      <c r="M765" s="134"/>
      <c r="N765" s="134"/>
    </row>
    <row r="766" customFormat="false" ht="15.75" hidden="false" customHeight="true" outlineLevel="0" collapsed="false">
      <c r="M766" s="134"/>
      <c r="N766" s="134"/>
    </row>
    <row r="767" customFormat="false" ht="15.75" hidden="false" customHeight="true" outlineLevel="0" collapsed="false">
      <c r="M767" s="134"/>
      <c r="N767" s="134"/>
    </row>
    <row r="768" customFormat="false" ht="15.75" hidden="false" customHeight="true" outlineLevel="0" collapsed="false">
      <c r="M768" s="134"/>
      <c r="N768" s="134"/>
    </row>
    <row r="769" customFormat="false" ht="15.75" hidden="false" customHeight="true" outlineLevel="0" collapsed="false">
      <c r="M769" s="134"/>
      <c r="N769" s="134"/>
    </row>
    <row r="770" customFormat="false" ht="15.75" hidden="false" customHeight="true" outlineLevel="0" collapsed="false">
      <c r="M770" s="134"/>
      <c r="N770" s="134"/>
    </row>
    <row r="771" customFormat="false" ht="15.75" hidden="false" customHeight="true" outlineLevel="0" collapsed="false">
      <c r="M771" s="134"/>
      <c r="N771" s="134"/>
    </row>
    <row r="772" customFormat="false" ht="15.75" hidden="false" customHeight="true" outlineLevel="0" collapsed="false">
      <c r="M772" s="134"/>
      <c r="N772" s="134"/>
    </row>
    <row r="773" customFormat="false" ht="15.75" hidden="false" customHeight="true" outlineLevel="0" collapsed="false">
      <c r="M773" s="134"/>
      <c r="N773" s="134"/>
    </row>
    <row r="774" customFormat="false" ht="15.75" hidden="false" customHeight="true" outlineLevel="0" collapsed="false">
      <c r="M774" s="134"/>
      <c r="N774" s="134"/>
    </row>
    <row r="775" customFormat="false" ht="15.75" hidden="false" customHeight="true" outlineLevel="0" collapsed="false">
      <c r="M775" s="134"/>
      <c r="N775" s="134"/>
    </row>
    <row r="776" customFormat="false" ht="15.75" hidden="false" customHeight="true" outlineLevel="0" collapsed="false">
      <c r="M776" s="134"/>
      <c r="N776" s="134"/>
    </row>
    <row r="777" customFormat="false" ht="15.75" hidden="false" customHeight="true" outlineLevel="0" collapsed="false">
      <c r="M777" s="134"/>
      <c r="N777" s="134"/>
    </row>
    <row r="778" customFormat="false" ht="15.75" hidden="false" customHeight="true" outlineLevel="0" collapsed="false">
      <c r="M778" s="134"/>
      <c r="N778" s="134"/>
    </row>
    <row r="779" customFormat="false" ht="15.75" hidden="false" customHeight="true" outlineLevel="0" collapsed="false">
      <c r="M779" s="134"/>
      <c r="N779" s="134"/>
    </row>
    <row r="780" customFormat="false" ht="15.75" hidden="false" customHeight="true" outlineLevel="0" collapsed="false">
      <c r="M780" s="134"/>
      <c r="N780" s="134"/>
    </row>
    <row r="781" customFormat="false" ht="15.75" hidden="false" customHeight="true" outlineLevel="0" collapsed="false">
      <c r="M781" s="134"/>
      <c r="N781" s="134"/>
    </row>
    <row r="782" customFormat="false" ht="15.75" hidden="false" customHeight="true" outlineLevel="0" collapsed="false">
      <c r="M782" s="134"/>
      <c r="N782" s="134"/>
    </row>
    <row r="783" customFormat="false" ht="15.75" hidden="false" customHeight="true" outlineLevel="0" collapsed="false">
      <c r="M783" s="134"/>
      <c r="N783" s="134"/>
    </row>
    <row r="784" customFormat="false" ht="15.75" hidden="false" customHeight="true" outlineLevel="0" collapsed="false">
      <c r="M784" s="134"/>
      <c r="N784" s="134"/>
    </row>
    <row r="785" customFormat="false" ht="15.75" hidden="false" customHeight="true" outlineLevel="0" collapsed="false">
      <c r="M785" s="134"/>
      <c r="N785" s="134"/>
    </row>
    <row r="786" customFormat="false" ht="15.75" hidden="false" customHeight="true" outlineLevel="0" collapsed="false">
      <c r="M786" s="134"/>
      <c r="N786" s="134"/>
    </row>
    <row r="787" customFormat="false" ht="15.75" hidden="false" customHeight="true" outlineLevel="0" collapsed="false">
      <c r="M787" s="134"/>
      <c r="N787" s="134"/>
    </row>
    <row r="788" customFormat="false" ht="15.75" hidden="false" customHeight="true" outlineLevel="0" collapsed="false">
      <c r="M788" s="134"/>
      <c r="N788" s="134"/>
    </row>
    <row r="789" customFormat="false" ht="15.75" hidden="false" customHeight="true" outlineLevel="0" collapsed="false">
      <c r="M789" s="134"/>
      <c r="N789" s="134"/>
    </row>
    <row r="790" customFormat="false" ht="15.75" hidden="false" customHeight="true" outlineLevel="0" collapsed="false">
      <c r="M790" s="134"/>
      <c r="N790" s="134"/>
    </row>
    <row r="791" customFormat="false" ht="15.75" hidden="false" customHeight="true" outlineLevel="0" collapsed="false">
      <c r="M791" s="134"/>
      <c r="N791" s="134"/>
    </row>
    <row r="792" customFormat="false" ht="15.75" hidden="false" customHeight="true" outlineLevel="0" collapsed="false">
      <c r="M792" s="134"/>
      <c r="N792" s="134"/>
    </row>
    <row r="793" customFormat="false" ht="15.75" hidden="false" customHeight="true" outlineLevel="0" collapsed="false">
      <c r="M793" s="134"/>
      <c r="N793" s="134"/>
    </row>
    <row r="794" customFormat="false" ht="15.75" hidden="false" customHeight="true" outlineLevel="0" collapsed="false">
      <c r="M794" s="134"/>
      <c r="N794" s="134"/>
    </row>
    <row r="795" customFormat="false" ht="15.75" hidden="false" customHeight="true" outlineLevel="0" collapsed="false">
      <c r="M795" s="134"/>
      <c r="N795" s="134"/>
    </row>
    <row r="796" customFormat="false" ht="15.75" hidden="false" customHeight="true" outlineLevel="0" collapsed="false">
      <c r="M796" s="134"/>
      <c r="N796" s="134"/>
    </row>
    <row r="797" customFormat="false" ht="15.75" hidden="false" customHeight="true" outlineLevel="0" collapsed="false">
      <c r="M797" s="134"/>
      <c r="N797" s="134"/>
    </row>
    <row r="798" customFormat="false" ht="15.75" hidden="false" customHeight="true" outlineLevel="0" collapsed="false">
      <c r="M798" s="134"/>
      <c r="N798" s="134"/>
    </row>
    <row r="799" customFormat="false" ht="15.75" hidden="false" customHeight="true" outlineLevel="0" collapsed="false">
      <c r="M799" s="134"/>
      <c r="N799" s="134"/>
    </row>
    <row r="800" customFormat="false" ht="15.75" hidden="false" customHeight="true" outlineLevel="0" collapsed="false">
      <c r="M800" s="134"/>
      <c r="N800" s="134"/>
    </row>
    <row r="801" customFormat="false" ht="15.75" hidden="false" customHeight="true" outlineLevel="0" collapsed="false">
      <c r="M801" s="134"/>
      <c r="N801" s="134"/>
    </row>
    <row r="802" customFormat="false" ht="15.75" hidden="false" customHeight="true" outlineLevel="0" collapsed="false">
      <c r="M802" s="134"/>
      <c r="N802" s="134"/>
    </row>
    <row r="803" customFormat="false" ht="15.75" hidden="false" customHeight="true" outlineLevel="0" collapsed="false">
      <c r="M803" s="134"/>
      <c r="N803" s="134"/>
    </row>
    <row r="804" customFormat="false" ht="15.75" hidden="false" customHeight="true" outlineLevel="0" collapsed="false">
      <c r="M804" s="134"/>
      <c r="N804" s="134"/>
    </row>
    <row r="805" customFormat="false" ht="15.75" hidden="false" customHeight="true" outlineLevel="0" collapsed="false">
      <c r="M805" s="134"/>
      <c r="N805" s="134"/>
    </row>
    <row r="806" customFormat="false" ht="15.75" hidden="false" customHeight="true" outlineLevel="0" collapsed="false">
      <c r="M806" s="134"/>
      <c r="N806" s="134"/>
    </row>
    <row r="807" customFormat="false" ht="15.75" hidden="false" customHeight="true" outlineLevel="0" collapsed="false">
      <c r="M807" s="134"/>
      <c r="N807" s="134"/>
    </row>
    <row r="808" customFormat="false" ht="15.75" hidden="false" customHeight="true" outlineLevel="0" collapsed="false">
      <c r="M808" s="134"/>
      <c r="N808" s="134"/>
    </row>
    <row r="809" customFormat="false" ht="15.75" hidden="false" customHeight="true" outlineLevel="0" collapsed="false">
      <c r="M809" s="134"/>
      <c r="N809" s="134"/>
    </row>
    <row r="810" customFormat="false" ht="15.75" hidden="false" customHeight="true" outlineLevel="0" collapsed="false">
      <c r="M810" s="134"/>
      <c r="N810" s="134"/>
    </row>
    <row r="811" customFormat="false" ht="15.75" hidden="false" customHeight="true" outlineLevel="0" collapsed="false">
      <c r="M811" s="134"/>
      <c r="N811" s="134"/>
    </row>
    <row r="812" customFormat="false" ht="15.75" hidden="false" customHeight="true" outlineLevel="0" collapsed="false">
      <c r="M812" s="134"/>
      <c r="N812" s="134"/>
    </row>
    <row r="813" customFormat="false" ht="15.75" hidden="false" customHeight="true" outlineLevel="0" collapsed="false">
      <c r="M813" s="134"/>
      <c r="N813" s="134"/>
    </row>
    <row r="814" customFormat="false" ht="15.75" hidden="false" customHeight="true" outlineLevel="0" collapsed="false">
      <c r="M814" s="134"/>
      <c r="N814" s="134"/>
    </row>
    <row r="815" customFormat="false" ht="15.75" hidden="false" customHeight="true" outlineLevel="0" collapsed="false">
      <c r="M815" s="134"/>
      <c r="N815" s="134"/>
    </row>
    <row r="816" customFormat="false" ht="15.75" hidden="false" customHeight="true" outlineLevel="0" collapsed="false">
      <c r="M816" s="134"/>
      <c r="N816" s="134"/>
    </row>
    <row r="817" customFormat="false" ht="15.75" hidden="false" customHeight="true" outlineLevel="0" collapsed="false">
      <c r="M817" s="134"/>
      <c r="N817" s="134"/>
    </row>
    <row r="818" customFormat="false" ht="15.75" hidden="false" customHeight="true" outlineLevel="0" collapsed="false">
      <c r="M818" s="134"/>
      <c r="N818" s="134"/>
    </row>
    <row r="819" customFormat="false" ht="15.75" hidden="false" customHeight="true" outlineLevel="0" collapsed="false">
      <c r="M819" s="134"/>
      <c r="N819" s="134"/>
    </row>
    <row r="820" customFormat="false" ht="15.75" hidden="false" customHeight="true" outlineLevel="0" collapsed="false">
      <c r="M820" s="134"/>
      <c r="N820" s="134"/>
    </row>
    <row r="821" customFormat="false" ht="15.75" hidden="false" customHeight="true" outlineLevel="0" collapsed="false">
      <c r="M821" s="134"/>
      <c r="N821" s="134"/>
    </row>
    <row r="822" customFormat="false" ht="15.75" hidden="false" customHeight="true" outlineLevel="0" collapsed="false">
      <c r="M822" s="134"/>
      <c r="N822" s="134"/>
    </row>
    <row r="823" customFormat="false" ht="15.75" hidden="false" customHeight="true" outlineLevel="0" collapsed="false">
      <c r="M823" s="134"/>
      <c r="N823" s="134"/>
    </row>
    <row r="824" customFormat="false" ht="15.75" hidden="false" customHeight="true" outlineLevel="0" collapsed="false">
      <c r="M824" s="134"/>
      <c r="N824" s="134"/>
    </row>
    <row r="825" customFormat="false" ht="15.75" hidden="false" customHeight="true" outlineLevel="0" collapsed="false">
      <c r="M825" s="134"/>
      <c r="N825" s="134"/>
    </row>
    <row r="826" customFormat="false" ht="15.75" hidden="false" customHeight="true" outlineLevel="0" collapsed="false">
      <c r="M826" s="134"/>
      <c r="N826" s="134"/>
    </row>
    <row r="827" customFormat="false" ht="15.75" hidden="false" customHeight="true" outlineLevel="0" collapsed="false">
      <c r="M827" s="134"/>
      <c r="N827" s="134"/>
    </row>
    <row r="828" customFormat="false" ht="15.75" hidden="false" customHeight="true" outlineLevel="0" collapsed="false">
      <c r="M828" s="134"/>
      <c r="N828" s="134"/>
    </row>
    <row r="829" customFormat="false" ht="15.75" hidden="false" customHeight="true" outlineLevel="0" collapsed="false">
      <c r="M829" s="134"/>
      <c r="N829" s="134"/>
    </row>
    <row r="830" customFormat="false" ht="15.75" hidden="false" customHeight="true" outlineLevel="0" collapsed="false">
      <c r="M830" s="134"/>
      <c r="N830" s="134"/>
    </row>
    <row r="831" customFormat="false" ht="15.75" hidden="false" customHeight="true" outlineLevel="0" collapsed="false">
      <c r="M831" s="134"/>
      <c r="N831" s="134"/>
    </row>
    <row r="832" customFormat="false" ht="15.75" hidden="false" customHeight="true" outlineLevel="0" collapsed="false">
      <c r="M832" s="134"/>
      <c r="N832" s="134"/>
    </row>
    <row r="833" customFormat="false" ht="15.75" hidden="false" customHeight="true" outlineLevel="0" collapsed="false">
      <c r="M833" s="134"/>
      <c r="N833" s="134"/>
    </row>
    <row r="834" customFormat="false" ht="15.75" hidden="false" customHeight="true" outlineLevel="0" collapsed="false">
      <c r="M834" s="134"/>
      <c r="N834" s="134"/>
    </row>
    <row r="835" customFormat="false" ht="15.75" hidden="false" customHeight="true" outlineLevel="0" collapsed="false">
      <c r="M835" s="134"/>
      <c r="N835" s="134"/>
    </row>
    <row r="836" customFormat="false" ht="15.75" hidden="false" customHeight="true" outlineLevel="0" collapsed="false">
      <c r="M836" s="134"/>
      <c r="N836" s="134"/>
    </row>
    <row r="837" customFormat="false" ht="15.75" hidden="false" customHeight="true" outlineLevel="0" collapsed="false">
      <c r="M837" s="134"/>
      <c r="N837" s="134"/>
    </row>
    <row r="838" customFormat="false" ht="15.75" hidden="false" customHeight="true" outlineLevel="0" collapsed="false">
      <c r="M838" s="134"/>
      <c r="N838" s="134"/>
    </row>
    <row r="839" customFormat="false" ht="15.75" hidden="false" customHeight="true" outlineLevel="0" collapsed="false">
      <c r="M839" s="134"/>
      <c r="N839" s="134"/>
    </row>
    <row r="840" customFormat="false" ht="15.75" hidden="false" customHeight="true" outlineLevel="0" collapsed="false">
      <c r="M840" s="134"/>
      <c r="N840" s="134"/>
    </row>
    <row r="841" customFormat="false" ht="15.75" hidden="false" customHeight="true" outlineLevel="0" collapsed="false">
      <c r="M841" s="134"/>
      <c r="N841" s="134"/>
    </row>
    <row r="842" customFormat="false" ht="15.75" hidden="false" customHeight="true" outlineLevel="0" collapsed="false">
      <c r="M842" s="134"/>
      <c r="N842" s="134"/>
    </row>
    <row r="843" customFormat="false" ht="15.75" hidden="false" customHeight="true" outlineLevel="0" collapsed="false">
      <c r="M843" s="134"/>
      <c r="N843" s="134"/>
    </row>
    <row r="844" customFormat="false" ht="15.75" hidden="false" customHeight="true" outlineLevel="0" collapsed="false">
      <c r="M844" s="134"/>
      <c r="N844" s="134"/>
    </row>
    <row r="845" customFormat="false" ht="15.75" hidden="false" customHeight="true" outlineLevel="0" collapsed="false">
      <c r="M845" s="134"/>
      <c r="N845" s="134"/>
    </row>
    <row r="846" customFormat="false" ht="15.75" hidden="false" customHeight="true" outlineLevel="0" collapsed="false">
      <c r="M846" s="134"/>
      <c r="N846" s="134"/>
    </row>
    <row r="847" customFormat="false" ht="15.75" hidden="false" customHeight="true" outlineLevel="0" collapsed="false">
      <c r="M847" s="134"/>
      <c r="N847" s="134"/>
    </row>
    <row r="848" customFormat="false" ht="15.75" hidden="false" customHeight="true" outlineLevel="0" collapsed="false">
      <c r="M848" s="134"/>
      <c r="N848" s="134"/>
    </row>
    <row r="849" customFormat="false" ht="15.75" hidden="false" customHeight="true" outlineLevel="0" collapsed="false">
      <c r="M849" s="134"/>
      <c r="N849" s="134"/>
    </row>
    <row r="850" customFormat="false" ht="15.75" hidden="false" customHeight="true" outlineLevel="0" collapsed="false">
      <c r="M850" s="134"/>
      <c r="N850" s="134"/>
    </row>
    <row r="851" customFormat="false" ht="15.75" hidden="false" customHeight="true" outlineLevel="0" collapsed="false">
      <c r="M851" s="134"/>
      <c r="N851" s="134"/>
    </row>
    <row r="852" customFormat="false" ht="15.75" hidden="false" customHeight="true" outlineLevel="0" collapsed="false">
      <c r="M852" s="134"/>
      <c r="N852" s="134"/>
    </row>
    <row r="853" customFormat="false" ht="15.75" hidden="false" customHeight="true" outlineLevel="0" collapsed="false">
      <c r="M853" s="134"/>
      <c r="N853" s="134"/>
    </row>
    <row r="854" customFormat="false" ht="15.75" hidden="false" customHeight="true" outlineLevel="0" collapsed="false">
      <c r="M854" s="134"/>
      <c r="N854" s="134"/>
    </row>
    <row r="855" customFormat="false" ht="15.75" hidden="false" customHeight="true" outlineLevel="0" collapsed="false">
      <c r="M855" s="134"/>
      <c r="N855" s="134"/>
    </row>
    <row r="856" customFormat="false" ht="15.75" hidden="false" customHeight="true" outlineLevel="0" collapsed="false">
      <c r="M856" s="134"/>
      <c r="N856" s="134"/>
    </row>
    <row r="857" customFormat="false" ht="15.75" hidden="false" customHeight="true" outlineLevel="0" collapsed="false">
      <c r="M857" s="134"/>
      <c r="N857" s="134"/>
    </row>
    <row r="858" customFormat="false" ht="15.75" hidden="false" customHeight="true" outlineLevel="0" collapsed="false">
      <c r="M858" s="134"/>
      <c r="N858" s="134"/>
    </row>
    <row r="859" customFormat="false" ht="15.75" hidden="false" customHeight="true" outlineLevel="0" collapsed="false">
      <c r="M859" s="134"/>
      <c r="N859" s="134"/>
    </row>
    <row r="860" customFormat="false" ht="15.75" hidden="false" customHeight="true" outlineLevel="0" collapsed="false">
      <c r="M860" s="134"/>
      <c r="N860" s="134"/>
    </row>
    <row r="861" customFormat="false" ht="15.75" hidden="false" customHeight="true" outlineLevel="0" collapsed="false">
      <c r="M861" s="134"/>
      <c r="N861" s="134"/>
    </row>
    <row r="862" customFormat="false" ht="15.75" hidden="false" customHeight="true" outlineLevel="0" collapsed="false">
      <c r="M862" s="134"/>
      <c r="N862" s="134"/>
    </row>
    <row r="863" customFormat="false" ht="15.75" hidden="false" customHeight="true" outlineLevel="0" collapsed="false">
      <c r="M863" s="134"/>
      <c r="N863" s="134"/>
    </row>
    <row r="864" customFormat="false" ht="15.75" hidden="false" customHeight="true" outlineLevel="0" collapsed="false">
      <c r="M864" s="134"/>
      <c r="N864" s="134"/>
    </row>
    <row r="865" customFormat="false" ht="15.75" hidden="false" customHeight="true" outlineLevel="0" collapsed="false">
      <c r="M865" s="134"/>
      <c r="N865" s="134"/>
    </row>
    <row r="866" customFormat="false" ht="15.75" hidden="false" customHeight="true" outlineLevel="0" collapsed="false">
      <c r="M866" s="134"/>
      <c r="N866" s="134"/>
    </row>
    <row r="867" customFormat="false" ht="15.75" hidden="false" customHeight="true" outlineLevel="0" collapsed="false">
      <c r="M867" s="134"/>
      <c r="N867" s="134"/>
    </row>
    <row r="868" customFormat="false" ht="15.75" hidden="false" customHeight="true" outlineLevel="0" collapsed="false">
      <c r="M868" s="134"/>
      <c r="N868" s="134"/>
    </row>
    <row r="869" customFormat="false" ht="15.75" hidden="false" customHeight="true" outlineLevel="0" collapsed="false">
      <c r="M869" s="134"/>
      <c r="N869" s="134"/>
    </row>
    <row r="870" customFormat="false" ht="15.75" hidden="false" customHeight="true" outlineLevel="0" collapsed="false">
      <c r="M870" s="134"/>
      <c r="N870" s="134"/>
    </row>
    <row r="871" customFormat="false" ht="15.75" hidden="false" customHeight="true" outlineLevel="0" collapsed="false">
      <c r="M871" s="134"/>
      <c r="N871" s="134"/>
    </row>
    <row r="872" customFormat="false" ht="15.75" hidden="false" customHeight="true" outlineLevel="0" collapsed="false">
      <c r="M872" s="134"/>
      <c r="N872" s="134"/>
    </row>
    <row r="873" customFormat="false" ht="15.75" hidden="false" customHeight="true" outlineLevel="0" collapsed="false">
      <c r="M873" s="134"/>
      <c r="N873" s="134"/>
    </row>
    <row r="874" customFormat="false" ht="15.75" hidden="false" customHeight="true" outlineLevel="0" collapsed="false">
      <c r="M874" s="134"/>
      <c r="N874" s="134"/>
    </row>
    <row r="875" customFormat="false" ht="15.75" hidden="false" customHeight="true" outlineLevel="0" collapsed="false">
      <c r="M875" s="134"/>
      <c r="N875" s="134"/>
    </row>
    <row r="876" customFormat="false" ht="15.75" hidden="false" customHeight="true" outlineLevel="0" collapsed="false">
      <c r="M876" s="134"/>
      <c r="N876" s="134"/>
    </row>
    <row r="877" customFormat="false" ht="15.75" hidden="false" customHeight="true" outlineLevel="0" collapsed="false">
      <c r="M877" s="134"/>
      <c r="N877" s="134"/>
    </row>
    <row r="878" customFormat="false" ht="15.75" hidden="false" customHeight="true" outlineLevel="0" collapsed="false">
      <c r="M878" s="134"/>
      <c r="N878" s="134"/>
    </row>
    <row r="879" customFormat="false" ht="15.75" hidden="false" customHeight="true" outlineLevel="0" collapsed="false">
      <c r="M879" s="134"/>
      <c r="N879" s="134"/>
    </row>
    <row r="880" customFormat="false" ht="15.75" hidden="false" customHeight="true" outlineLevel="0" collapsed="false">
      <c r="M880" s="134"/>
      <c r="N880" s="134"/>
    </row>
    <row r="881" customFormat="false" ht="15.75" hidden="false" customHeight="true" outlineLevel="0" collapsed="false">
      <c r="M881" s="134"/>
      <c r="N881" s="134"/>
    </row>
    <row r="882" customFormat="false" ht="15.75" hidden="false" customHeight="true" outlineLevel="0" collapsed="false">
      <c r="M882" s="134"/>
      <c r="N882" s="134"/>
    </row>
    <row r="883" customFormat="false" ht="15.75" hidden="false" customHeight="true" outlineLevel="0" collapsed="false">
      <c r="M883" s="134"/>
      <c r="N883" s="134"/>
    </row>
    <row r="884" customFormat="false" ht="15.75" hidden="false" customHeight="true" outlineLevel="0" collapsed="false">
      <c r="M884" s="134"/>
      <c r="N884" s="134"/>
    </row>
    <row r="885" customFormat="false" ht="15.75" hidden="false" customHeight="true" outlineLevel="0" collapsed="false">
      <c r="M885" s="134"/>
      <c r="N885" s="134"/>
    </row>
    <row r="886" customFormat="false" ht="15.75" hidden="false" customHeight="true" outlineLevel="0" collapsed="false">
      <c r="M886" s="134"/>
      <c r="N886" s="134"/>
    </row>
    <row r="887" customFormat="false" ht="15.75" hidden="false" customHeight="true" outlineLevel="0" collapsed="false">
      <c r="M887" s="134"/>
      <c r="N887" s="134"/>
    </row>
    <row r="888" customFormat="false" ht="15.75" hidden="false" customHeight="true" outlineLevel="0" collapsed="false">
      <c r="M888" s="134"/>
      <c r="N888" s="134"/>
    </row>
    <row r="889" customFormat="false" ht="15.75" hidden="false" customHeight="true" outlineLevel="0" collapsed="false">
      <c r="M889" s="134"/>
      <c r="N889" s="134"/>
    </row>
    <row r="890" customFormat="false" ht="15.75" hidden="false" customHeight="true" outlineLevel="0" collapsed="false">
      <c r="M890" s="134"/>
      <c r="N890" s="134"/>
    </row>
    <row r="891" customFormat="false" ht="15.75" hidden="false" customHeight="true" outlineLevel="0" collapsed="false">
      <c r="M891" s="134"/>
      <c r="N891" s="134"/>
    </row>
    <row r="892" customFormat="false" ht="15.75" hidden="false" customHeight="true" outlineLevel="0" collapsed="false">
      <c r="M892" s="134"/>
      <c r="N892" s="134"/>
    </row>
    <row r="893" customFormat="false" ht="15.75" hidden="false" customHeight="true" outlineLevel="0" collapsed="false">
      <c r="M893" s="134"/>
      <c r="N893" s="134"/>
    </row>
    <row r="894" customFormat="false" ht="15.75" hidden="false" customHeight="true" outlineLevel="0" collapsed="false">
      <c r="M894" s="134"/>
      <c r="N894" s="134"/>
    </row>
    <row r="895" customFormat="false" ht="15.75" hidden="false" customHeight="true" outlineLevel="0" collapsed="false">
      <c r="M895" s="134"/>
      <c r="N895" s="134"/>
    </row>
    <row r="896" customFormat="false" ht="15.75" hidden="false" customHeight="true" outlineLevel="0" collapsed="false">
      <c r="M896" s="134"/>
      <c r="N896" s="134"/>
    </row>
    <row r="897" customFormat="false" ht="15.75" hidden="false" customHeight="true" outlineLevel="0" collapsed="false">
      <c r="M897" s="134"/>
      <c r="N897" s="134"/>
    </row>
    <row r="898" customFormat="false" ht="15.75" hidden="false" customHeight="true" outlineLevel="0" collapsed="false">
      <c r="M898" s="134"/>
      <c r="N898" s="134"/>
    </row>
    <row r="899" customFormat="false" ht="15.75" hidden="false" customHeight="true" outlineLevel="0" collapsed="false">
      <c r="M899" s="134"/>
      <c r="N899" s="134"/>
    </row>
    <row r="900" customFormat="false" ht="15.75" hidden="false" customHeight="true" outlineLevel="0" collapsed="false">
      <c r="M900" s="134"/>
      <c r="N900" s="134"/>
    </row>
    <row r="901" customFormat="false" ht="15.75" hidden="false" customHeight="true" outlineLevel="0" collapsed="false">
      <c r="M901" s="134"/>
      <c r="N901" s="134"/>
    </row>
    <row r="902" customFormat="false" ht="15.75" hidden="false" customHeight="true" outlineLevel="0" collapsed="false">
      <c r="M902" s="134"/>
      <c r="N902" s="134"/>
    </row>
    <row r="903" customFormat="false" ht="15.75" hidden="false" customHeight="true" outlineLevel="0" collapsed="false">
      <c r="M903" s="134"/>
      <c r="N903" s="134"/>
    </row>
    <row r="904" customFormat="false" ht="15.75" hidden="false" customHeight="true" outlineLevel="0" collapsed="false">
      <c r="M904" s="134"/>
      <c r="N904" s="134"/>
    </row>
    <row r="905" customFormat="false" ht="15.75" hidden="false" customHeight="true" outlineLevel="0" collapsed="false">
      <c r="M905" s="134"/>
      <c r="N905" s="134"/>
    </row>
    <row r="906" customFormat="false" ht="15.75" hidden="false" customHeight="true" outlineLevel="0" collapsed="false">
      <c r="M906" s="134"/>
      <c r="N906" s="134"/>
    </row>
    <row r="907" customFormat="false" ht="15.75" hidden="false" customHeight="true" outlineLevel="0" collapsed="false">
      <c r="M907" s="134"/>
      <c r="N907" s="134"/>
    </row>
    <row r="908" customFormat="false" ht="15.75" hidden="false" customHeight="true" outlineLevel="0" collapsed="false">
      <c r="M908" s="134"/>
      <c r="N908" s="134"/>
    </row>
    <row r="909" customFormat="false" ht="15.75" hidden="false" customHeight="true" outlineLevel="0" collapsed="false">
      <c r="M909" s="134"/>
      <c r="N909" s="134"/>
    </row>
    <row r="910" customFormat="false" ht="15.75" hidden="false" customHeight="true" outlineLevel="0" collapsed="false">
      <c r="M910" s="134"/>
      <c r="N910" s="134"/>
    </row>
    <row r="911" customFormat="false" ht="15.75" hidden="false" customHeight="true" outlineLevel="0" collapsed="false">
      <c r="M911" s="134"/>
      <c r="N911" s="134"/>
    </row>
    <row r="912" customFormat="false" ht="15.75" hidden="false" customHeight="true" outlineLevel="0" collapsed="false">
      <c r="M912" s="134"/>
      <c r="N912" s="134"/>
    </row>
    <row r="913" customFormat="false" ht="15.75" hidden="false" customHeight="true" outlineLevel="0" collapsed="false">
      <c r="M913" s="134"/>
      <c r="N913" s="134"/>
    </row>
    <row r="914" customFormat="false" ht="15.75" hidden="false" customHeight="true" outlineLevel="0" collapsed="false">
      <c r="M914" s="134"/>
      <c r="N914" s="134"/>
    </row>
    <row r="915" customFormat="false" ht="15.75" hidden="false" customHeight="true" outlineLevel="0" collapsed="false">
      <c r="M915" s="134"/>
      <c r="N915" s="134"/>
    </row>
    <row r="916" customFormat="false" ht="15.75" hidden="false" customHeight="true" outlineLevel="0" collapsed="false">
      <c r="M916" s="134"/>
      <c r="N916" s="134"/>
    </row>
    <row r="917" customFormat="false" ht="15.75" hidden="false" customHeight="true" outlineLevel="0" collapsed="false">
      <c r="M917" s="134"/>
      <c r="N917" s="134"/>
    </row>
    <row r="918" customFormat="false" ht="15.75" hidden="false" customHeight="true" outlineLevel="0" collapsed="false">
      <c r="M918" s="134"/>
      <c r="N918" s="134"/>
    </row>
    <row r="919" customFormat="false" ht="15.75" hidden="false" customHeight="true" outlineLevel="0" collapsed="false">
      <c r="M919" s="134"/>
      <c r="N919" s="134"/>
    </row>
    <row r="920" customFormat="false" ht="15.75" hidden="false" customHeight="true" outlineLevel="0" collapsed="false">
      <c r="M920" s="134"/>
      <c r="N920" s="134"/>
    </row>
    <row r="921" customFormat="false" ht="15.75" hidden="false" customHeight="true" outlineLevel="0" collapsed="false">
      <c r="M921" s="134"/>
      <c r="N921" s="134"/>
    </row>
    <row r="922" customFormat="false" ht="15.75" hidden="false" customHeight="true" outlineLevel="0" collapsed="false">
      <c r="M922" s="134"/>
      <c r="N922" s="134"/>
    </row>
    <row r="923" customFormat="false" ht="15.75" hidden="false" customHeight="true" outlineLevel="0" collapsed="false">
      <c r="M923" s="134"/>
      <c r="N923" s="134"/>
    </row>
    <row r="924" customFormat="false" ht="15.75" hidden="false" customHeight="true" outlineLevel="0" collapsed="false">
      <c r="M924" s="134"/>
      <c r="N924" s="134"/>
    </row>
    <row r="925" customFormat="false" ht="15.75" hidden="false" customHeight="true" outlineLevel="0" collapsed="false">
      <c r="M925" s="134"/>
      <c r="N925" s="134"/>
    </row>
    <row r="926" customFormat="false" ht="15.75" hidden="false" customHeight="true" outlineLevel="0" collapsed="false">
      <c r="M926" s="134"/>
      <c r="N926" s="134"/>
    </row>
    <row r="927" customFormat="false" ht="15.75" hidden="false" customHeight="true" outlineLevel="0" collapsed="false">
      <c r="M927" s="134"/>
      <c r="N927" s="134"/>
    </row>
    <row r="928" customFormat="false" ht="15.75" hidden="false" customHeight="true" outlineLevel="0" collapsed="false">
      <c r="M928" s="134"/>
      <c r="N928" s="134"/>
    </row>
    <row r="929" customFormat="false" ht="15.75" hidden="false" customHeight="true" outlineLevel="0" collapsed="false">
      <c r="M929" s="134"/>
      <c r="N929" s="134"/>
    </row>
    <row r="930" customFormat="false" ht="15.75" hidden="false" customHeight="true" outlineLevel="0" collapsed="false">
      <c r="M930" s="134"/>
      <c r="N930" s="134"/>
    </row>
    <row r="931" customFormat="false" ht="15.75" hidden="false" customHeight="true" outlineLevel="0" collapsed="false">
      <c r="M931" s="134"/>
      <c r="N931" s="134"/>
    </row>
    <row r="932" customFormat="false" ht="15.75" hidden="false" customHeight="true" outlineLevel="0" collapsed="false">
      <c r="M932" s="134"/>
      <c r="N932" s="134"/>
    </row>
    <row r="933" customFormat="false" ht="15.75" hidden="false" customHeight="true" outlineLevel="0" collapsed="false">
      <c r="M933" s="134"/>
      <c r="N933" s="134"/>
    </row>
    <row r="934" customFormat="false" ht="15.75" hidden="false" customHeight="true" outlineLevel="0" collapsed="false">
      <c r="M934" s="134"/>
      <c r="N934" s="134"/>
    </row>
    <row r="935" customFormat="false" ht="15.75" hidden="false" customHeight="true" outlineLevel="0" collapsed="false">
      <c r="M935" s="134"/>
      <c r="N935" s="134"/>
    </row>
    <row r="936" customFormat="false" ht="15.75" hidden="false" customHeight="true" outlineLevel="0" collapsed="false">
      <c r="M936" s="134"/>
      <c r="N936" s="134"/>
    </row>
    <row r="937" customFormat="false" ht="15.75" hidden="false" customHeight="true" outlineLevel="0" collapsed="false">
      <c r="M937" s="134"/>
      <c r="N937" s="134"/>
    </row>
    <row r="938" customFormat="false" ht="15.75" hidden="false" customHeight="true" outlineLevel="0" collapsed="false">
      <c r="M938" s="134"/>
      <c r="N938" s="134"/>
    </row>
    <row r="939" customFormat="false" ht="15.75" hidden="false" customHeight="true" outlineLevel="0" collapsed="false">
      <c r="M939" s="134"/>
      <c r="N939" s="134"/>
    </row>
    <row r="940" customFormat="false" ht="15.75" hidden="false" customHeight="true" outlineLevel="0" collapsed="false">
      <c r="M940" s="134"/>
      <c r="N940" s="134"/>
    </row>
    <row r="941" customFormat="false" ht="15.75" hidden="false" customHeight="true" outlineLevel="0" collapsed="false">
      <c r="M941" s="134"/>
      <c r="N941" s="134"/>
    </row>
    <row r="942" customFormat="false" ht="15.75" hidden="false" customHeight="true" outlineLevel="0" collapsed="false">
      <c r="M942" s="134"/>
      <c r="N942" s="134"/>
    </row>
    <row r="943" customFormat="false" ht="15.75" hidden="false" customHeight="true" outlineLevel="0" collapsed="false">
      <c r="M943" s="134"/>
      <c r="N943" s="134"/>
    </row>
    <row r="944" customFormat="false" ht="15.75" hidden="false" customHeight="true" outlineLevel="0" collapsed="false">
      <c r="M944" s="134"/>
      <c r="N944" s="134"/>
    </row>
    <row r="945" customFormat="false" ht="15.75" hidden="false" customHeight="true" outlineLevel="0" collapsed="false">
      <c r="M945" s="134"/>
      <c r="N945" s="134"/>
    </row>
    <row r="946" customFormat="false" ht="15.75" hidden="false" customHeight="true" outlineLevel="0" collapsed="false">
      <c r="M946" s="134"/>
      <c r="N946" s="134"/>
    </row>
    <row r="947" customFormat="false" ht="15.75" hidden="false" customHeight="true" outlineLevel="0" collapsed="false">
      <c r="M947" s="134"/>
      <c r="N947" s="134"/>
    </row>
    <row r="948" customFormat="false" ht="15.75" hidden="false" customHeight="true" outlineLevel="0" collapsed="false">
      <c r="M948" s="134"/>
      <c r="N948" s="134"/>
    </row>
    <row r="949" customFormat="false" ht="15.75" hidden="false" customHeight="true" outlineLevel="0" collapsed="false">
      <c r="M949" s="134"/>
      <c r="N949" s="134"/>
    </row>
    <row r="950" customFormat="false" ht="15.75" hidden="false" customHeight="true" outlineLevel="0" collapsed="false">
      <c r="M950" s="134"/>
      <c r="N950" s="134"/>
    </row>
    <row r="951" customFormat="false" ht="15.75" hidden="false" customHeight="true" outlineLevel="0" collapsed="false">
      <c r="M951" s="134"/>
      <c r="N951" s="134"/>
    </row>
    <row r="952" customFormat="false" ht="15.75" hidden="false" customHeight="true" outlineLevel="0" collapsed="false">
      <c r="M952" s="134"/>
      <c r="N952" s="134"/>
    </row>
    <row r="953" customFormat="false" ht="15.75" hidden="false" customHeight="true" outlineLevel="0" collapsed="false">
      <c r="M953" s="134"/>
      <c r="N953" s="134"/>
    </row>
    <row r="954" customFormat="false" ht="15.75" hidden="false" customHeight="true" outlineLevel="0" collapsed="false">
      <c r="M954" s="134"/>
      <c r="N954" s="134"/>
    </row>
    <row r="955" customFormat="false" ht="15.75" hidden="false" customHeight="true" outlineLevel="0" collapsed="false">
      <c r="M955" s="134"/>
      <c r="N955" s="134"/>
    </row>
    <row r="956" customFormat="false" ht="15.75" hidden="false" customHeight="true" outlineLevel="0" collapsed="false">
      <c r="M956" s="134"/>
      <c r="N956" s="134"/>
    </row>
    <row r="957" customFormat="false" ht="15.75" hidden="false" customHeight="true" outlineLevel="0" collapsed="false">
      <c r="M957" s="134"/>
      <c r="N957" s="134"/>
    </row>
    <row r="958" customFormat="false" ht="15.75" hidden="false" customHeight="true" outlineLevel="0" collapsed="false">
      <c r="M958" s="134"/>
      <c r="N958" s="134"/>
    </row>
    <row r="959" customFormat="false" ht="15.75" hidden="false" customHeight="true" outlineLevel="0" collapsed="false">
      <c r="M959" s="134"/>
      <c r="N959" s="134"/>
    </row>
    <row r="960" customFormat="false" ht="15.75" hidden="false" customHeight="true" outlineLevel="0" collapsed="false">
      <c r="M960" s="134"/>
      <c r="N960" s="134"/>
    </row>
    <row r="961" customFormat="false" ht="15.75" hidden="false" customHeight="true" outlineLevel="0" collapsed="false">
      <c r="M961" s="134"/>
      <c r="N961" s="134"/>
    </row>
    <row r="962" customFormat="false" ht="15.75" hidden="false" customHeight="true" outlineLevel="0" collapsed="false">
      <c r="M962" s="134"/>
      <c r="N962" s="134"/>
    </row>
    <row r="963" customFormat="false" ht="15.75" hidden="false" customHeight="true" outlineLevel="0" collapsed="false">
      <c r="M963" s="134"/>
      <c r="N963" s="134"/>
    </row>
    <row r="964" customFormat="false" ht="15.75" hidden="false" customHeight="true" outlineLevel="0" collapsed="false">
      <c r="M964" s="134"/>
      <c r="N964" s="134"/>
    </row>
    <row r="965" customFormat="false" ht="15.75" hidden="false" customHeight="true" outlineLevel="0" collapsed="false">
      <c r="M965" s="134"/>
      <c r="N965" s="134"/>
    </row>
    <row r="966" customFormat="false" ht="15.75" hidden="false" customHeight="true" outlineLevel="0" collapsed="false">
      <c r="M966" s="134"/>
      <c r="N966" s="134"/>
    </row>
    <row r="967" customFormat="false" ht="15.75" hidden="false" customHeight="true" outlineLevel="0" collapsed="false">
      <c r="M967" s="134"/>
      <c r="N967" s="134"/>
    </row>
    <row r="968" customFormat="false" ht="15.75" hidden="false" customHeight="true" outlineLevel="0" collapsed="false">
      <c r="M968" s="134"/>
      <c r="N968" s="134"/>
    </row>
    <row r="969" customFormat="false" ht="15.75" hidden="false" customHeight="true" outlineLevel="0" collapsed="false">
      <c r="M969" s="134"/>
      <c r="N969" s="134"/>
    </row>
    <row r="970" customFormat="false" ht="15.75" hidden="false" customHeight="true" outlineLevel="0" collapsed="false">
      <c r="M970" s="134"/>
      <c r="N970" s="134"/>
    </row>
    <row r="971" customFormat="false" ht="15.75" hidden="false" customHeight="true" outlineLevel="0" collapsed="false">
      <c r="M971" s="134"/>
      <c r="N971" s="134"/>
    </row>
    <row r="972" customFormat="false" ht="15.75" hidden="false" customHeight="true" outlineLevel="0" collapsed="false">
      <c r="M972" s="134"/>
      <c r="N972" s="134"/>
    </row>
    <row r="973" customFormat="false" ht="15.75" hidden="false" customHeight="true" outlineLevel="0" collapsed="false">
      <c r="M973" s="134"/>
      <c r="N973" s="134"/>
    </row>
    <row r="974" customFormat="false" ht="15.75" hidden="false" customHeight="true" outlineLevel="0" collapsed="false">
      <c r="M974" s="134"/>
      <c r="N974" s="134"/>
    </row>
    <row r="975" customFormat="false" ht="15.75" hidden="false" customHeight="true" outlineLevel="0" collapsed="false">
      <c r="M975" s="134"/>
      <c r="N975" s="134"/>
    </row>
    <row r="976" customFormat="false" ht="15.75" hidden="false" customHeight="true" outlineLevel="0" collapsed="false">
      <c r="M976" s="134"/>
      <c r="N976" s="134"/>
    </row>
    <row r="977" customFormat="false" ht="15.75" hidden="false" customHeight="true" outlineLevel="0" collapsed="false">
      <c r="M977" s="134"/>
      <c r="N977" s="134"/>
    </row>
    <row r="978" customFormat="false" ht="15.75" hidden="false" customHeight="true" outlineLevel="0" collapsed="false">
      <c r="M978" s="134"/>
      <c r="N978" s="134"/>
    </row>
    <row r="979" customFormat="false" ht="15.75" hidden="false" customHeight="true" outlineLevel="0" collapsed="false">
      <c r="M979" s="134"/>
      <c r="N979" s="134"/>
    </row>
    <row r="980" customFormat="false" ht="15.75" hidden="false" customHeight="true" outlineLevel="0" collapsed="false">
      <c r="M980" s="134"/>
      <c r="N980" s="134"/>
    </row>
    <row r="981" customFormat="false" ht="15.75" hidden="false" customHeight="true" outlineLevel="0" collapsed="false">
      <c r="M981" s="134"/>
      <c r="N981" s="134"/>
    </row>
    <row r="982" customFormat="false" ht="15.75" hidden="false" customHeight="true" outlineLevel="0" collapsed="false">
      <c r="M982" s="134"/>
      <c r="N982" s="134"/>
    </row>
    <row r="983" customFormat="false" ht="15.75" hidden="false" customHeight="true" outlineLevel="0" collapsed="false">
      <c r="M983" s="134"/>
      <c r="N983" s="134"/>
    </row>
    <row r="984" customFormat="false" ht="15.75" hidden="false" customHeight="true" outlineLevel="0" collapsed="false">
      <c r="M984" s="134"/>
      <c r="N984" s="134"/>
    </row>
    <row r="985" customFormat="false" ht="15.75" hidden="false" customHeight="true" outlineLevel="0" collapsed="false">
      <c r="M985" s="134"/>
      <c r="N985" s="134"/>
    </row>
    <row r="986" customFormat="false" ht="15.75" hidden="false" customHeight="true" outlineLevel="0" collapsed="false">
      <c r="M986" s="134"/>
      <c r="N986" s="134"/>
    </row>
    <row r="987" customFormat="false" ht="15.75" hidden="false" customHeight="true" outlineLevel="0" collapsed="false">
      <c r="M987" s="134"/>
      <c r="N987" s="134"/>
    </row>
    <row r="988" customFormat="false" ht="15.75" hidden="false" customHeight="true" outlineLevel="0" collapsed="false">
      <c r="M988" s="134"/>
      <c r="N988" s="134"/>
    </row>
    <row r="989" customFormat="false" ht="15.75" hidden="false" customHeight="true" outlineLevel="0" collapsed="false">
      <c r="M989" s="134"/>
      <c r="N989" s="134"/>
    </row>
    <row r="990" customFormat="false" ht="15.75" hidden="false" customHeight="true" outlineLevel="0" collapsed="false">
      <c r="M990" s="134"/>
      <c r="N990" s="134"/>
    </row>
    <row r="991" customFormat="false" ht="15.75" hidden="false" customHeight="true" outlineLevel="0" collapsed="false">
      <c r="M991" s="134"/>
      <c r="N991" s="134"/>
    </row>
    <row r="992" customFormat="false" ht="15.75" hidden="false" customHeight="true" outlineLevel="0" collapsed="false">
      <c r="M992" s="134"/>
      <c r="N992" s="134"/>
    </row>
    <row r="993" customFormat="false" ht="15.75" hidden="false" customHeight="true" outlineLevel="0" collapsed="false">
      <c r="M993" s="134"/>
      <c r="N993" s="134"/>
    </row>
    <row r="994" customFormat="false" ht="15.75" hidden="false" customHeight="true" outlineLevel="0" collapsed="false">
      <c r="M994" s="134"/>
      <c r="N994" s="134"/>
    </row>
    <row r="995" customFormat="false" ht="15.75" hidden="false" customHeight="true" outlineLevel="0" collapsed="false">
      <c r="M995" s="134"/>
      <c r="N995" s="134"/>
    </row>
    <row r="996" customFormat="false" ht="15.75" hidden="false" customHeight="true" outlineLevel="0" collapsed="false">
      <c r="M996" s="134"/>
      <c r="N996" s="134"/>
    </row>
    <row r="997" customFormat="false" ht="15.75" hidden="false" customHeight="true" outlineLevel="0" collapsed="false">
      <c r="M997" s="134"/>
      <c r="N997" s="134"/>
    </row>
    <row r="998" customFormat="false" ht="15.75" hidden="false" customHeight="true" outlineLevel="0" collapsed="false">
      <c r="M998" s="134"/>
      <c r="N998" s="134"/>
    </row>
    <row r="999" customFormat="false" ht="15.75" hidden="false" customHeight="true" outlineLevel="0" collapsed="false">
      <c r="M999" s="134"/>
      <c r="N999" s="134"/>
    </row>
    <row r="1000" customFormat="false" ht="15.75" hidden="false" customHeight="true" outlineLevel="0" collapsed="false">
      <c r="M1000" s="134"/>
      <c r="N1000" s="134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1" t="s">
        <v>74</v>
      </c>
      <c r="B1" s="142"/>
      <c r="C1" s="143" t="s">
        <v>75</v>
      </c>
      <c r="D1" s="142"/>
      <c r="E1" s="143" t="s">
        <v>76</v>
      </c>
      <c r="F1" s="144"/>
      <c r="H1" s="145" t="s">
        <v>77</v>
      </c>
      <c r="I1" s="146" t="s">
        <v>78</v>
      </c>
      <c r="J1" s="147" t="s">
        <v>79</v>
      </c>
      <c r="K1" s="148" t="s">
        <v>80</v>
      </c>
      <c r="L1" s="147"/>
      <c r="M1" s="147" t="s">
        <v>81</v>
      </c>
      <c r="N1" s="147" t="s">
        <v>82</v>
      </c>
      <c r="O1" s="147" t="s">
        <v>83</v>
      </c>
      <c r="P1" s="147" t="s">
        <v>84</v>
      </c>
      <c r="Q1" s="149"/>
    </row>
    <row r="2" customFormat="false" ht="15.75" hidden="false" customHeight="true" outlineLevel="0" collapsed="false">
      <c r="A2" s="150" t="s">
        <v>85</v>
      </c>
      <c r="B2" s="151" t="s">
        <v>86</v>
      </c>
      <c r="C2" s="151" t="s">
        <v>85</v>
      </c>
      <c r="D2" s="151" t="s">
        <v>87</v>
      </c>
      <c r="E2" s="151" t="s">
        <v>85</v>
      </c>
      <c r="F2" s="152" t="s">
        <v>88</v>
      </c>
      <c r="H2" s="145"/>
      <c r="I2" s="146"/>
      <c r="J2" s="147" t="s">
        <v>89</v>
      </c>
      <c r="K2" s="147" t="s">
        <v>90</v>
      </c>
      <c r="L2" s="147"/>
      <c r="M2" s="147" t="s">
        <v>91</v>
      </c>
      <c r="N2" s="147" t="s">
        <v>92</v>
      </c>
      <c r="O2" s="147" t="s">
        <v>93</v>
      </c>
      <c r="P2" s="147" t="s">
        <v>94</v>
      </c>
      <c r="Q2" s="149"/>
    </row>
    <row r="3" customFormat="false" ht="15.75" hidden="false" customHeight="true" outlineLevel="0" collapsed="false">
      <c r="A3" s="153" t="s">
        <v>95</v>
      </c>
      <c r="B3" s="154" t="n">
        <v>201</v>
      </c>
      <c r="C3" s="155" t="s">
        <v>96</v>
      </c>
      <c r="D3" s="156" t="s">
        <v>97</v>
      </c>
      <c r="E3" s="155" t="s">
        <v>98</v>
      </c>
      <c r="F3" s="154" t="s">
        <v>99</v>
      </c>
      <c r="H3" s="157" t="s">
        <v>95</v>
      </c>
      <c r="I3" s="146" t="s">
        <v>60</v>
      </c>
      <c r="J3" s="147"/>
      <c r="K3" s="148" t="s">
        <v>100</v>
      </c>
      <c r="L3" s="147"/>
      <c r="M3" s="147" t="s">
        <v>101</v>
      </c>
      <c r="N3" s="147" t="s">
        <v>102</v>
      </c>
      <c r="O3" s="147"/>
      <c r="P3" s="147" t="s">
        <v>103</v>
      </c>
      <c r="Q3" s="149"/>
    </row>
    <row r="4" customFormat="false" ht="15.75" hidden="false" customHeight="true" outlineLevel="0" collapsed="false">
      <c r="A4" s="153" t="s">
        <v>104</v>
      </c>
      <c r="B4" s="154" t="n">
        <v>202</v>
      </c>
      <c r="C4" s="155" t="s">
        <v>96</v>
      </c>
      <c r="D4" s="156" t="s">
        <v>97</v>
      </c>
      <c r="E4" s="155" t="s">
        <v>98</v>
      </c>
      <c r="F4" s="154" t="s">
        <v>99</v>
      </c>
      <c r="H4" s="153" t="s">
        <v>104</v>
      </c>
      <c r="I4" s="146" t="s">
        <v>61</v>
      </c>
      <c r="J4" s="147"/>
      <c r="K4" s="148" t="s">
        <v>105</v>
      </c>
      <c r="L4" s="147"/>
      <c r="M4" s="147" t="s">
        <v>106</v>
      </c>
      <c r="N4" s="147" t="s">
        <v>107</v>
      </c>
      <c r="O4" s="147"/>
      <c r="P4" s="147" t="s">
        <v>108</v>
      </c>
      <c r="Q4" s="149"/>
    </row>
    <row r="5" customFormat="false" ht="15.75" hidden="false" customHeight="true" outlineLevel="0" collapsed="false">
      <c r="A5" s="153" t="s">
        <v>109</v>
      </c>
      <c r="B5" s="154" t="n">
        <v>641</v>
      </c>
      <c r="C5" s="153" t="s">
        <v>110</v>
      </c>
      <c r="D5" s="156" t="s">
        <v>111</v>
      </c>
      <c r="E5" s="155" t="s">
        <v>112</v>
      </c>
      <c r="F5" s="154" t="s">
        <v>113</v>
      </c>
      <c r="H5" s="153" t="s">
        <v>109</v>
      </c>
      <c r="I5" s="146" t="s">
        <v>20</v>
      </c>
      <c r="J5" s="147"/>
      <c r="K5" s="148" t="s">
        <v>114</v>
      </c>
      <c r="L5" s="147"/>
      <c r="M5" s="147" t="s">
        <v>115</v>
      </c>
      <c r="N5" s="147"/>
      <c r="O5" s="147"/>
      <c r="P5" s="147" t="s">
        <v>116</v>
      </c>
      <c r="Q5" s="149"/>
    </row>
    <row r="6" customFormat="false" ht="15.75" hidden="false" customHeight="true" outlineLevel="0" collapsed="false">
      <c r="A6" s="153" t="s">
        <v>117</v>
      </c>
      <c r="B6" s="154" t="n">
        <v>642</v>
      </c>
      <c r="C6" s="153" t="s">
        <v>110</v>
      </c>
      <c r="D6" s="156" t="s">
        <v>111</v>
      </c>
      <c r="E6" s="155" t="s">
        <v>112</v>
      </c>
      <c r="F6" s="154" t="s">
        <v>113</v>
      </c>
      <c r="H6" s="153" t="s">
        <v>117</v>
      </c>
      <c r="I6" s="146" t="s">
        <v>62</v>
      </c>
      <c r="J6" s="148"/>
      <c r="K6" s="147" t="s">
        <v>118</v>
      </c>
      <c r="L6" s="148"/>
      <c r="M6" s="147" t="s">
        <v>119</v>
      </c>
      <c r="N6" s="148"/>
      <c r="O6" s="148"/>
      <c r="P6" s="147" t="s">
        <v>120</v>
      </c>
    </row>
    <row r="7" customFormat="false" ht="15.75" hidden="false" customHeight="true" outlineLevel="0" collapsed="false">
      <c r="A7" s="153" t="s">
        <v>121</v>
      </c>
      <c r="B7" s="154" t="n">
        <v>643</v>
      </c>
      <c r="C7" s="153" t="s">
        <v>110</v>
      </c>
      <c r="D7" s="156" t="s">
        <v>111</v>
      </c>
      <c r="E7" s="155" t="s">
        <v>112</v>
      </c>
      <c r="F7" s="154" t="s">
        <v>113</v>
      </c>
      <c r="H7" s="153" t="s">
        <v>121</v>
      </c>
      <c r="I7" s="146" t="s">
        <v>63</v>
      </c>
      <c r="J7" s="148"/>
      <c r="K7" s="147" t="s">
        <v>122</v>
      </c>
      <c r="L7" s="148"/>
      <c r="M7" s="147" t="s">
        <v>123</v>
      </c>
      <c r="N7" s="148"/>
      <c r="O7" s="148"/>
      <c r="P7" s="147" t="s">
        <v>124</v>
      </c>
    </row>
    <row r="8" customFormat="false" ht="15.75" hidden="false" customHeight="true" outlineLevel="0" collapsed="false">
      <c r="A8" s="153" t="s">
        <v>125</v>
      </c>
      <c r="B8" s="154" t="n">
        <v>801</v>
      </c>
      <c r="C8" s="153" t="s">
        <v>126</v>
      </c>
      <c r="D8" s="156" t="s">
        <v>127</v>
      </c>
      <c r="E8" s="155" t="s">
        <v>128</v>
      </c>
      <c r="F8" s="154" t="s">
        <v>129</v>
      </c>
      <c r="H8" s="153" t="s">
        <v>125</v>
      </c>
      <c r="I8" s="146" t="s">
        <v>64</v>
      </c>
      <c r="J8" s="148"/>
      <c r="K8" s="147" t="s">
        <v>130</v>
      </c>
      <c r="L8" s="148"/>
      <c r="M8" s="148"/>
      <c r="N8" s="148"/>
      <c r="O8" s="148"/>
      <c r="P8" s="147" t="s">
        <v>131</v>
      </c>
    </row>
    <row r="9" customFormat="false" ht="15.75" hidden="false" customHeight="true" outlineLevel="0" collapsed="false">
      <c r="A9" s="153" t="s">
        <v>132</v>
      </c>
      <c r="B9" s="154" t="n">
        <v>644</v>
      </c>
      <c r="C9" s="153" t="s">
        <v>110</v>
      </c>
      <c r="D9" s="156" t="s">
        <v>111</v>
      </c>
      <c r="E9" s="155" t="s">
        <v>112</v>
      </c>
      <c r="F9" s="154" t="s">
        <v>113</v>
      </c>
      <c r="H9" s="153" t="s">
        <v>132</v>
      </c>
      <c r="I9" s="146" t="s">
        <v>65</v>
      </c>
      <c r="J9" s="148"/>
      <c r="K9" s="147" t="s">
        <v>133</v>
      </c>
      <c r="L9" s="148"/>
      <c r="M9" s="148"/>
      <c r="N9" s="148"/>
      <c r="O9" s="148"/>
      <c r="P9" s="148"/>
    </row>
    <row r="10" customFormat="false" ht="15.75" hidden="false" customHeight="true" outlineLevel="0" collapsed="false">
      <c r="A10" s="153" t="s">
        <v>134</v>
      </c>
      <c r="B10" s="154" t="n">
        <v>511</v>
      </c>
      <c r="C10" s="155" t="s">
        <v>135</v>
      </c>
      <c r="D10" s="156" t="s">
        <v>136</v>
      </c>
      <c r="E10" s="155" t="s">
        <v>137</v>
      </c>
      <c r="F10" s="154" t="s">
        <v>138</v>
      </c>
      <c r="H10" s="153" t="s">
        <v>134</v>
      </c>
      <c r="I10" s="146" t="s">
        <v>66</v>
      </c>
      <c r="K10" s="149"/>
    </row>
    <row r="11" customFormat="false" ht="15.75" hidden="false" customHeight="true" outlineLevel="0" collapsed="false">
      <c r="A11" s="153" t="s">
        <v>139</v>
      </c>
      <c r="B11" s="154" t="n">
        <v>311</v>
      </c>
      <c r="C11" s="153" t="s">
        <v>140</v>
      </c>
      <c r="D11" s="156" t="s">
        <v>141</v>
      </c>
      <c r="E11" s="155" t="s">
        <v>142</v>
      </c>
      <c r="F11" s="154" t="s">
        <v>143</v>
      </c>
      <c r="H11" s="153" t="s">
        <v>139</v>
      </c>
      <c r="I11" s="146" t="s">
        <v>67</v>
      </c>
      <c r="K11" s="149"/>
    </row>
    <row r="12" customFormat="false" ht="15.75" hidden="false" customHeight="true" outlineLevel="0" collapsed="false">
      <c r="A12" s="153" t="s">
        <v>144</v>
      </c>
      <c r="B12" s="154" t="n">
        <v>312</v>
      </c>
      <c r="C12" s="153" t="s">
        <v>140</v>
      </c>
      <c r="D12" s="156" t="s">
        <v>141</v>
      </c>
      <c r="E12" s="155" t="s">
        <v>142</v>
      </c>
      <c r="F12" s="154" t="s">
        <v>143</v>
      </c>
      <c r="H12" s="153" t="s">
        <v>144</v>
      </c>
      <c r="I12" s="146" t="s">
        <v>68</v>
      </c>
      <c r="K12" s="158"/>
    </row>
    <row r="13" customFormat="false" ht="15.75" hidden="false" customHeight="true" outlineLevel="0" collapsed="false">
      <c r="A13" s="153" t="s">
        <v>145</v>
      </c>
      <c r="B13" s="154" t="n">
        <v>421</v>
      </c>
      <c r="C13" s="155" t="s">
        <v>146</v>
      </c>
      <c r="D13" s="156" t="s">
        <v>147</v>
      </c>
      <c r="E13" s="155" t="s">
        <v>148</v>
      </c>
      <c r="F13" s="154" t="s">
        <v>149</v>
      </c>
      <c r="H13" s="153" t="s">
        <v>145</v>
      </c>
      <c r="I13" s="146" t="s">
        <v>71</v>
      </c>
      <c r="K13" s="149"/>
    </row>
    <row r="14" customFormat="false" ht="15.75" hidden="false" customHeight="true" outlineLevel="0" collapsed="false">
      <c r="A14" s="153" t="s">
        <v>150</v>
      </c>
      <c r="B14" s="154" t="n">
        <v>321</v>
      </c>
      <c r="C14" s="155" t="s">
        <v>151</v>
      </c>
      <c r="D14" s="156" t="s">
        <v>152</v>
      </c>
      <c r="E14" s="155" t="s">
        <v>142</v>
      </c>
      <c r="F14" s="154" t="s">
        <v>143</v>
      </c>
      <c r="H14" s="153" t="s">
        <v>150</v>
      </c>
      <c r="I14" s="146" t="s">
        <v>69</v>
      </c>
    </row>
    <row r="15" customFormat="false" ht="15.75" hidden="false" customHeight="true" outlineLevel="0" collapsed="false">
      <c r="A15" s="153" t="s">
        <v>153</v>
      </c>
      <c r="B15" s="154" t="n">
        <v>802</v>
      </c>
      <c r="C15" s="153" t="s">
        <v>126</v>
      </c>
      <c r="D15" s="156" t="s">
        <v>127</v>
      </c>
      <c r="E15" s="155" t="s">
        <v>128</v>
      </c>
      <c r="F15" s="154" t="s">
        <v>129</v>
      </c>
      <c r="H15" s="153" t="s">
        <v>153</v>
      </c>
      <c r="I15" s="146" t="s">
        <v>70</v>
      </c>
    </row>
    <row r="16" customFormat="false" ht="15.75" hidden="false" customHeight="true" outlineLevel="0" collapsed="false">
      <c r="A16" s="153" t="s">
        <v>154</v>
      </c>
      <c r="B16" s="154" t="n">
        <v>631</v>
      </c>
      <c r="C16" s="153" t="s">
        <v>155</v>
      </c>
      <c r="D16" s="156" t="s">
        <v>156</v>
      </c>
      <c r="E16" s="155" t="s">
        <v>112</v>
      </c>
      <c r="F16" s="154" t="s">
        <v>113</v>
      </c>
      <c r="H16" s="153" t="s">
        <v>154</v>
      </c>
      <c r="I16" s="135"/>
      <c r="K16" s="149"/>
    </row>
    <row r="17" customFormat="false" ht="15.75" hidden="false" customHeight="true" outlineLevel="0" collapsed="false">
      <c r="A17" s="153" t="s">
        <v>157</v>
      </c>
      <c r="B17" s="154" t="n">
        <v>645</v>
      </c>
      <c r="C17" s="153" t="s">
        <v>110</v>
      </c>
      <c r="D17" s="156" t="s">
        <v>111</v>
      </c>
      <c r="E17" s="155" t="s">
        <v>112</v>
      </c>
      <c r="F17" s="154" t="s">
        <v>113</v>
      </c>
      <c r="H17" s="153" t="s">
        <v>157</v>
      </c>
      <c r="I17" s="135"/>
      <c r="K17" s="149"/>
    </row>
    <row r="18" customFormat="false" ht="15.75" hidden="false" customHeight="true" outlineLevel="0" collapsed="false">
      <c r="A18" s="153" t="s">
        <v>158</v>
      </c>
      <c r="B18" s="154" t="n">
        <v>521</v>
      </c>
      <c r="C18" s="155" t="s">
        <v>159</v>
      </c>
      <c r="D18" s="156" t="s">
        <v>160</v>
      </c>
      <c r="E18" s="155" t="s">
        <v>137</v>
      </c>
      <c r="F18" s="154" t="s">
        <v>138</v>
      </c>
      <c r="H18" s="153" t="s">
        <v>158</v>
      </c>
      <c r="I18" s="135"/>
      <c r="K18" s="149"/>
    </row>
    <row r="19" customFormat="false" ht="15.75" hidden="false" customHeight="true" outlineLevel="0" collapsed="false">
      <c r="A19" s="153" t="s">
        <v>161</v>
      </c>
      <c r="B19" s="154" t="n">
        <v>411</v>
      </c>
      <c r="C19" s="155" t="s">
        <v>162</v>
      </c>
      <c r="D19" s="156" t="s">
        <v>163</v>
      </c>
      <c r="E19" s="155" t="s">
        <v>148</v>
      </c>
      <c r="F19" s="154" t="s">
        <v>149</v>
      </c>
      <c r="H19" s="153" t="s">
        <v>161</v>
      </c>
      <c r="I19" s="135"/>
    </row>
    <row r="20" customFormat="false" ht="15.75" hidden="false" customHeight="true" outlineLevel="0" collapsed="false">
      <c r="A20" s="153" t="s">
        <v>164</v>
      </c>
      <c r="B20" s="154" t="n">
        <v>422</v>
      </c>
      <c r="C20" s="155" t="s">
        <v>146</v>
      </c>
      <c r="D20" s="156" t="s">
        <v>147</v>
      </c>
      <c r="E20" s="155" t="s">
        <v>148</v>
      </c>
      <c r="F20" s="154" t="s">
        <v>149</v>
      </c>
      <c r="H20" s="153" t="s">
        <v>164</v>
      </c>
      <c r="I20" s="135"/>
    </row>
    <row r="21" customFormat="false" ht="15.75" hidden="false" customHeight="true" outlineLevel="0" collapsed="false">
      <c r="A21" s="153" t="s">
        <v>165</v>
      </c>
      <c r="B21" s="154" t="n">
        <v>531</v>
      </c>
      <c r="C21" s="155" t="s">
        <v>166</v>
      </c>
      <c r="D21" s="156" t="s">
        <v>167</v>
      </c>
      <c r="E21" s="155" t="s">
        <v>137</v>
      </c>
      <c r="F21" s="154" t="s">
        <v>138</v>
      </c>
      <c r="H21" s="153" t="s">
        <v>165</v>
      </c>
      <c r="I21" s="135"/>
    </row>
    <row r="22" customFormat="false" ht="15.75" hidden="false" customHeight="true" outlineLevel="0" collapsed="false">
      <c r="A22" s="153" t="s">
        <v>168</v>
      </c>
      <c r="B22" s="154" t="n">
        <v>512</v>
      </c>
      <c r="C22" s="155" t="s">
        <v>135</v>
      </c>
      <c r="D22" s="156" t="s">
        <v>136</v>
      </c>
      <c r="E22" s="155" t="s">
        <v>137</v>
      </c>
      <c r="F22" s="154" t="s">
        <v>138</v>
      </c>
      <c r="H22" s="153" t="s">
        <v>168</v>
      </c>
      <c r="I22" s="135"/>
    </row>
    <row r="23" customFormat="false" ht="15.75" hidden="false" customHeight="true" outlineLevel="0" collapsed="false">
      <c r="A23" s="153" t="s">
        <v>169</v>
      </c>
      <c r="B23" s="154" t="n">
        <v>711</v>
      </c>
      <c r="C23" s="155" t="s">
        <v>170</v>
      </c>
      <c r="D23" s="156" t="s">
        <v>171</v>
      </c>
      <c r="E23" s="155" t="s">
        <v>172</v>
      </c>
      <c r="F23" s="154" t="s">
        <v>173</v>
      </c>
      <c r="H23" s="153" t="s">
        <v>169</v>
      </c>
      <c r="I23" s="135"/>
    </row>
    <row r="24" customFormat="false" ht="15.75" hidden="false" customHeight="true" outlineLevel="0" collapsed="false">
      <c r="A24" s="153" t="s">
        <v>174</v>
      </c>
      <c r="B24" s="154" t="n">
        <v>522</v>
      </c>
      <c r="C24" s="155" t="s">
        <v>159</v>
      </c>
      <c r="D24" s="156" t="s">
        <v>160</v>
      </c>
      <c r="E24" s="155" t="s">
        <v>137</v>
      </c>
      <c r="F24" s="154" t="s">
        <v>138</v>
      </c>
      <c r="H24" s="153" t="s">
        <v>174</v>
      </c>
      <c r="I24" s="135"/>
    </row>
    <row r="25" customFormat="false" ht="15.75" hidden="false" customHeight="true" outlineLevel="0" collapsed="false">
      <c r="A25" s="153" t="s">
        <v>175</v>
      </c>
      <c r="B25" s="154" t="n">
        <v>632</v>
      </c>
      <c r="C25" s="153" t="s">
        <v>155</v>
      </c>
      <c r="D25" s="156" t="s">
        <v>156</v>
      </c>
      <c r="E25" s="155" t="s">
        <v>112</v>
      </c>
      <c r="F25" s="154" t="s">
        <v>113</v>
      </c>
      <c r="H25" s="153" t="s">
        <v>175</v>
      </c>
      <c r="I25" s="135"/>
    </row>
    <row r="26" customFormat="false" ht="15.75" hidden="false" customHeight="true" outlineLevel="0" collapsed="false">
      <c r="A26" s="153" t="s">
        <v>176</v>
      </c>
      <c r="B26" s="154" t="n">
        <v>313</v>
      </c>
      <c r="C26" s="153" t="s">
        <v>140</v>
      </c>
      <c r="D26" s="156" t="s">
        <v>141</v>
      </c>
      <c r="E26" s="155" t="s">
        <v>142</v>
      </c>
      <c r="F26" s="154" t="s">
        <v>143</v>
      </c>
      <c r="H26" s="153" t="s">
        <v>176</v>
      </c>
      <c r="I26" s="135"/>
    </row>
    <row r="27" customFormat="false" ht="15.75" hidden="false" customHeight="true" outlineLevel="0" collapsed="false">
      <c r="A27" s="153" t="s">
        <v>177</v>
      </c>
      <c r="B27" s="154" t="n">
        <v>412</v>
      </c>
      <c r="C27" s="155" t="s">
        <v>162</v>
      </c>
      <c r="D27" s="156" t="s">
        <v>163</v>
      </c>
      <c r="E27" s="155" t="s">
        <v>148</v>
      </c>
      <c r="F27" s="154" t="s">
        <v>149</v>
      </c>
      <c r="H27" s="153" t="s">
        <v>177</v>
      </c>
      <c r="I27" s="135"/>
    </row>
    <row r="28" customFormat="false" ht="15.75" hidden="false" customHeight="true" outlineLevel="0" collapsed="false">
      <c r="A28" s="153" t="s">
        <v>178</v>
      </c>
      <c r="B28" s="154" t="n">
        <v>803</v>
      </c>
      <c r="C28" s="153" t="s">
        <v>126</v>
      </c>
      <c r="D28" s="156" t="s">
        <v>127</v>
      </c>
      <c r="E28" s="155" t="s">
        <v>128</v>
      </c>
      <c r="F28" s="154" t="s">
        <v>129</v>
      </c>
      <c r="H28" s="153" t="s">
        <v>178</v>
      </c>
      <c r="I28" s="135"/>
    </row>
    <row r="29" customFormat="false" ht="15.75" hidden="false" customHeight="true" outlineLevel="0" collapsed="false">
      <c r="A29" s="153" t="s">
        <v>179</v>
      </c>
      <c r="B29" s="154" t="n">
        <v>203</v>
      </c>
      <c r="C29" s="155" t="s">
        <v>96</v>
      </c>
      <c r="D29" s="156" t="s">
        <v>97</v>
      </c>
      <c r="E29" s="155" t="s">
        <v>98</v>
      </c>
      <c r="F29" s="154" t="s">
        <v>99</v>
      </c>
      <c r="H29" s="153" t="s">
        <v>179</v>
      </c>
      <c r="I29" s="135"/>
    </row>
    <row r="30" customFormat="false" ht="15.75" hidden="false" customHeight="true" outlineLevel="0" collapsed="false">
      <c r="A30" s="153" t="s">
        <v>180</v>
      </c>
      <c r="B30" s="154" t="n">
        <v>322</v>
      </c>
      <c r="C30" s="155" t="s">
        <v>151</v>
      </c>
      <c r="D30" s="156" t="s">
        <v>152</v>
      </c>
      <c r="E30" s="155" t="s">
        <v>142</v>
      </c>
      <c r="F30" s="154" t="s">
        <v>143</v>
      </c>
      <c r="H30" s="153" t="s">
        <v>180</v>
      </c>
      <c r="I30" s="135"/>
    </row>
    <row r="31" customFormat="false" ht="15.75" hidden="false" customHeight="true" outlineLevel="0" collapsed="false">
      <c r="A31" s="153" t="s">
        <v>181</v>
      </c>
      <c r="B31" s="154" t="n">
        <v>204</v>
      </c>
      <c r="C31" s="155" t="s">
        <v>96</v>
      </c>
      <c r="D31" s="156" t="s">
        <v>97</v>
      </c>
      <c r="E31" s="155" t="s">
        <v>98</v>
      </c>
      <c r="F31" s="154" t="s">
        <v>99</v>
      </c>
      <c r="H31" s="153" t="s">
        <v>181</v>
      </c>
      <c r="I31" s="135"/>
    </row>
    <row r="32" customFormat="false" ht="15.75" hidden="false" customHeight="true" outlineLevel="0" collapsed="false">
      <c r="A32" s="153" t="s">
        <v>182</v>
      </c>
      <c r="B32" s="154" t="n">
        <v>721</v>
      </c>
      <c r="C32" s="155" t="s">
        <v>183</v>
      </c>
      <c r="D32" s="156" t="s">
        <v>184</v>
      </c>
      <c r="E32" s="155" t="s">
        <v>172</v>
      </c>
      <c r="F32" s="154" t="s">
        <v>173</v>
      </c>
      <c r="H32" s="153" t="s">
        <v>182</v>
      </c>
      <c r="I32" s="135"/>
    </row>
    <row r="33" customFormat="false" ht="15.75" hidden="false" customHeight="true" outlineLevel="0" collapsed="false">
      <c r="A33" s="153" t="s">
        <v>185</v>
      </c>
      <c r="B33" s="154" t="n">
        <v>205</v>
      </c>
      <c r="C33" s="155" t="s">
        <v>96</v>
      </c>
      <c r="D33" s="156" t="s">
        <v>97</v>
      </c>
      <c r="E33" s="155" t="s">
        <v>98</v>
      </c>
      <c r="F33" s="154" t="s">
        <v>99</v>
      </c>
      <c r="H33" s="153" t="s">
        <v>185</v>
      </c>
      <c r="I33" s="135"/>
    </row>
    <row r="34" customFormat="false" ht="15.75" hidden="false" customHeight="true" outlineLevel="0" collapsed="false">
      <c r="A34" s="153" t="s">
        <v>186</v>
      </c>
      <c r="B34" s="154" t="n">
        <v>513</v>
      </c>
      <c r="C34" s="155" t="s">
        <v>135</v>
      </c>
      <c r="D34" s="156" t="s">
        <v>136</v>
      </c>
      <c r="E34" s="155" t="s">
        <v>137</v>
      </c>
      <c r="F34" s="154" t="s">
        <v>138</v>
      </c>
      <c r="H34" s="153" t="s">
        <v>186</v>
      </c>
      <c r="I34" s="135"/>
    </row>
    <row r="35" customFormat="false" ht="15.75" hidden="false" customHeight="true" outlineLevel="0" collapsed="false">
      <c r="A35" s="153" t="s">
        <v>187</v>
      </c>
      <c r="B35" s="154" t="n">
        <v>423</v>
      </c>
      <c r="C35" s="155" t="s">
        <v>146</v>
      </c>
      <c r="D35" s="156" t="s">
        <v>147</v>
      </c>
      <c r="E35" s="155" t="s">
        <v>148</v>
      </c>
      <c r="F35" s="154" t="s">
        <v>149</v>
      </c>
      <c r="H35" s="153" t="s">
        <v>187</v>
      </c>
      <c r="I35" s="135"/>
    </row>
    <row r="36" customFormat="false" ht="15.75" hidden="false" customHeight="true" outlineLevel="0" collapsed="false">
      <c r="A36" s="153" t="s">
        <v>188</v>
      </c>
      <c r="B36" s="154" t="n">
        <v>424</v>
      </c>
      <c r="C36" s="155" t="s">
        <v>146</v>
      </c>
      <c r="D36" s="156" t="s">
        <v>147</v>
      </c>
      <c r="E36" s="155" t="s">
        <v>148</v>
      </c>
      <c r="F36" s="154" t="s">
        <v>149</v>
      </c>
      <c r="H36" s="153" t="s">
        <v>188</v>
      </c>
      <c r="I36" s="135"/>
    </row>
    <row r="37" customFormat="false" ht="15.75" hidden="false" customHeight="true" outlineLevel="0" collapsed="false">
      <c r="A37" s="153" t="s">
        <v>189</v>
      </c>
      <c r="B37" s="154" t="n">
        <v>206</v>
      </c>
      <c r="C37" s="155" t="s">
        <v>96</v>
      </c>
      <c r="D37" s="156" t="s">
        <v>97</v>
      </c>
      <c r="E37" s="155" t="s">
        <v>98</v>
      </c>
      <c r="F37" s="154" t="s">
        <v>99</v>
      </c>
      <c r="H37" s="153" t="s">
        <v>189</v>
      </c>
      <c r="I37" s="135"/>
    </row>
    <row r="38" customFormat="false" ht="15.75" hidden="false" customHeight="true" outlineLevel="0" collapsed="false">
      <c r="A38" s="153" t="s">
        <v>190</v>
      </c>
      <c r="B38" s="154" t="n">
        <v>207</v>
      </c>
      <c r="C38" s="155" t="s">
        <v>96</v>
      </c>
      <c r="D38" s="156" t="s">
        <v>97</v>
      </c>
      <c r="E38" s="155" t="s">
        <v>98</v>
      </c>
      <c r="F38" s="154" t="s">
        <v>99</v>
      </c>
      <c r="H38" s="153" t="s">
        <v>190</v>
      </c>
      <c r="I38" s="135"/>
    </row>
    <row r="39" customFormat="false" ht="15.75" hidden="false" customHeight="true" outlineLevel="0" collapsed="false">
      <c r="A39" s="153" t="s">
        <v>191</v>
      </c>
      <c r="B39" s="154" t="n">
        <v>425</v>
      </c>
      <c r="C39" s="155" t="s">
        <v>146</v>
      </c>
      <c r="D39" s="156" t="s">
        <v>147</v>
      </c>
      <c r="E39" s="155" t="s">
        <v>148</v>
      </c>
      <c r="F39" s="154" t="s">
        <v>149</v>
      </c>
      <c r="H39" s="153" t="s">
        <v>191</v>
      </c>
      <c r="I39" s="135"/>
    </row>
    <row r="40" customFormat="false" ht="15.75" hidden="false" customHeight="true" outlineLevel="0" collapsed="false">
      <c r="A40" s="153" t="s">
        <v>192</v>
      </c>
      <c r="B40" s="154" t="n">
        <v>523</v>
      </c>
      <c r="C40" s="155" t="s">
        <v>159</v>
      </c>
      <c r="D40" s="156" t="s">
        <v>160</v>
      </c>
      <c r="E40" s="155" t="s">
        <v>137</v>
      </c>
      <c r="F40" s="154" t="s">
        <v>138</v>
      </c>
      <c r="H40" s="153" t="s">
        <v>192</v>
      </c>
      <c r="I40" s="135"/>
    </row>
    <row r="41" customFormat="false" ht="15.75" hidden="false" customHeight="true" outlineLevel="0" collapsed="false">
      <c r="A41" s="153" t="s">
        <v>193</v>
      </c>
      <c r="B41" s="154" t="n">
        <v>804</v>
      </c>
      <c r="C41" s="153" t="s">
        <v>126</v>
      </c>
      <c r="D41" s="156" t="s">
        <v>127</v>
      </c>
      <c r="E41" s="155" t="s">
        <v>128</v>
      </c>
      <c r="F41" s="154" t="s">
        <v>129</v>
      </c>
      <c r="H41" s="153" t="s">
        <v>193</v>
      </c>
      <c r="I41" s="135"/>
    </row>
    <row r="42" customFormat="false" ht="15.75" hidden="false" customHeight="true" outlineLevel="0" collapsed="false">
      <c r="A42" s="153" t="s">
        <v>194</v>
      </c>
      <c r="B42" s="154" t="n">
        <v>208</v>
      </c>
      <c r="C42" s="155" t="s">
        <v>96</v>
      </c>
      <c r="D42" s="156" t="s">
        <v>97</v>
      </c>
      <c r="E42" s="155" t="s">
        <v>98</v>
      </c>
      <c r="F42" s="154" t="s">
        <v>99</v>
      </c>
      <c r="H42" s="153" t="s">
        <v>194</v>
      </c>
      <c r="I42" s="135"/>
    </row>
    <row r="43" customFormat="false" ht="15.75" hidden="false" customHeight="true" outlineLevel="0" collapsed="false">
      <c r="A43" s="153" t="s">
        <v>195</v>
      </c>
      <c r="B43" s="154" t="n">
        <v>712</v>
      </c>
      <c r="C43" s="155" t="s">
        <v>170</v>
      </c>
      <c r="D43" s="156" t="s">
        <v>171</v>
      </c>
      <c r="E43" s="155" t="s">
        <v>172</v>
      </c>
      <c r="F43" s="154" t="s">
        <v>173</v>
      </c>
      <c r="H43" s="153" t="s">
        <v>195</v>
      </c>
      <c r="I43" s="135"/>
    </row>
    <row r="44" customFormat="false" ht="15.75" hidden="false" customHeight="true" outlineLevel="0" collapsed="false">
      <c r="A44" s="153" t="s">
        <v>196</v>
      </c>
      <c r="B44" s="154" t="n">
        <v>805</v>
      </c>
      <c r="C44" s="153" t="s">
        <v>126</v>
      </c>
      <c r="D44" s="156" t="s">
        <v>127</v>
      </c>
      <c r="E44" s="155" t="s">
        <v>128</v>
      </c>
      <c r="F44" s="154" t="s">
        <v>129</v>
      </c>
      <c r="H44" s="153" t="s">
        <v>196</v>
      </c>
      <c r="I44" s="135"/>
    </row>
    <row r="45" customFormat="false" ht="15.75" hidden="false" customHeight="true" outlineLevel="0" collapsed="false">
      <c r="A45" s="153" t="s">
        <v>197</v>
      </c>
      <c r="B45" s="154" t="n">
        <v>806</v>
      </c>
      <c r="C45" s="153" t="s">
        <v>126</v>
      </c>
      <c r="D45" s="156" t="s">
        <v>127</v>
      </c>
      <c r="E45" s="155" t="s">
        <v>128</v>
      </c>
      <c r="F45" s="154" t="s">
        <v>129</v>
      </c>
      <c r="H45" s="153" t="s">
        <v>197</v>
      </c>
      <c r="I45" s="135"/>
    </row>
    <row r="46" customFormat="false" ht="15.75" hidden="false" customHeight="true" outlineLevel="0" collapsed="false">
      <c r="A46" s="153" t="s">
        <v>198</v>
      </c>
      <c r="B46" s="154" t="n">
        <v>532</v>
      </c>
      <c r="C46" s="155" t="s">
        <v>166</v>
      </c>
      <c r="D46" s="156" t="s">
        <v>167</v>
      </c>
      <c r="E46" s="155" t="s">
        <v>137</v>
      </c>
      <c r="F46" s="154" t="s">
        <v>138</v>
      </c>
      <c r="H46" s="153" t="s">
        <v>198</v>
      </c>
      <c r="I46" s="135"/>
    </row>
    <row r="47" customFormat="false" ht="15.75" hidden="false" customHeight="true" outlineLevel="0" collapsed="false">
      <c r="A47" s="153" t="s">
        <v>199</v>
      </c>
      <c r="B47" s="154" t="n">
        <v>633</v>
      </c>
      <c r="C47" s="153" t="s">
        <v>155</v>
      </c>
      <c r="D47" s="156" t="s">
        <v>156</v>
      </c>
      <c r="E47" s="155" t="s">
        <v>112</v>
      </c>
      <c r="F47" s="154" t="s">
        <v>113</v>
      </c>
      <c r="H47" s="153" t="s">
        <v>199</v>
      </c>
      <c r="I47" s="135"/>
    </row>
    <row r="48" customFormat="false" ht="15.75" hidden="false" customHeight="true" outlineLevel="0" collapsed="false">
      <c r="A48" s="153" t="s">
        <v>200</v>
      </c>
      <c r="B48" s="154" t="n">
        <v>314</v>
      </c>
      <c r="C48" s="153" t="s">
        <v>140</v>
      </c>
      <c r="D48" s="156" t="s">
        <v>141</v>
      </c>
      <c r="E48" s="155" t="s">
        <v>142</v>
      </c>
      <c r="F48" s="154" t="s">
        <v>143</v>
      </c>
      <c r="H48" s="153" t="s">
        <v>200</v>
      </c>
      <c r="I48" s="135"/>
    </row>
    <row r="49" customFormat="false" ht="15.75" hidden="false" customHeight="true" outlineLevel="0" collapsed="false">
      <c r="A49" s="153" t="s">
        <v>201</v>
      </c>
      <c r="B49" s="154" t="n">
        <v>324</v>
      </c>
      <c r="C49" s="155" t="s">
        <v>151</v>
      </c>
      <c r="D49" s="156" t="s">
        <v>152</v>
      </c>
      <c r="E49" s="155" t="s">
        <v>142</v>
      </c>
      <c r="F49" s="154" t="s">
        <v>143</v>
      </c>
      <c r="H49" s="153" t="s">
        <v>201</v>
      </c>
      <c r="I49" s="135"/>
    </row>
    <row r="50" customFormat="false" ht="15.75" hidden="false" customHeight="true" outlineLevel="0" collapsed="false">
      <c r="A50" s="153" t="s">
        <v>202</v>
      </c>
      <c r="B50" s="154" t="n">
        <v>323</v>
      </c>
      <c r="C50" s="155" t="s">
        <v>151</v>
      </c>
      <c r="D50" s="156" t="s">
        <v>152</v>
      </c>
      <c r="E50" s="155" t="s">
        <v>142</v>
      </c>
      <c r="F50" s="154" t="s">
        <v>143</v>
      </c>
      <c r="H50" s="153" t="s">
        <v>202</v>
      </c>
      <c r="I50" s="135"/>
    </row>
    <row r="51" customFormat="false" ht="15.75" hidden="false" customHeight="true" outlineLevel="0" collapsed="false">
      <c r="A51" s="153" t="s">
        <v>203</v>
      </c>
      <c r="B51" s="154" t="n">
        <v>325</v>
      </c>
      <c r="C51" s="155" t="s">
        <v>151</v>
      </c>
      <c r="D51" s="156" t="s">
        <v>152</v>
      </c>
      <c r="E51" s="155" t="s">
        <v>142</v>
      </c>
      <c r="F51" s="154" t="s">
        <v>143</v>
      </c>
      <c r="H51" s="153" t="s">
        <v>203</v>
      </c>
      <c r="I51" s="135"/>
    </row>
    <row r="52" customFormat="false" ht="15.75" hidden="false" customHeight="true" outlineLevel="0" collapsed="false">
      <c r="A52" s="157" t="s">
        <v>204</v>
      </c>
      <c r="B52" s="157" t="n">
        <v>100</v>
      </c>
      <c r="C52" s="157" t="s">
        <v>205</v>
      </c>
      <c r="D52" s="159" t="s">
        <v>206</v>
      </c>
      <c r="E52" s="157" t="s">
        <v>204</v>
      </c>
      <c r="F52" s="157" t="s">
        <v>207</v>
      </c>
      <c r="H52" s="153" t="s">
        <v>204</v>
      </c>
      <c r="I52" s="135"/>
    </row>
    <row r="53" customFormat="false" ht="15.75" hidden="false" customHeight="true" outlineLevel="0" collapsed="false">
      <c r="A53" s="153" t="s">
        <v>208</v>
      </c>
      <c r="B53" s="154" t="n">
        <v>209</v>
      </c>
      <c r="C53" s="155" t="s">
        <v>96</v>
      </c>
      <c r="D53" s="156" t="s">
        <v>97</v>
      </c>
      <c r="E53" s="155" t="s">
        <v>98</v>
      </c>
      <c r="F53" s="154" t="s">
        <v>99</v>
      </c>
      <c r="H53" s="153" t="s">
        <v>208</v>
      </c>
      <c r="I53" s="135"/>
    </row>
    <row r="54" customFormat="false" ht="15.75" hidden="false" customHeight="true" outlineLevel="0" collapsed="false">
      <c r="A54" s="153" t="s">
        <v>209</v>
      </c>
      <c r="B54" s="154" t="s">
        <v>210</v>
      </c>
      <c r="C54" s="155" t="s">
        <v>96</v>
      </c>
      <c r="D54" s="156" t="s">
        <v>97</v>
      </c>
      <c r="E54" s="155" t="s">
        <v>98</v>
      </c>
      <c r="F54" s="154" t="s">
        <v>99</v>
      </c>
      <c r="H54" s="153" t="s">
        <v>209</v>
      </c>
      <c r="I54" s="135"/>
    </row>
    <row r="55" customFormat="false" ht="15.75" hidden="false" customHeight="true" outlineLevel="0" collapsed="false">
      <c r="A55" s="153" t="s">
        <v>211</v>
      </c>
      <c r="B55" s="154" t="n">
        <v>315</v>
      </c>
      <c r="C55" s="153" t="s">
        <v>140</v>
      </c>
      <c r="D55" s="156" t="s">
        <v>141</v>
      </c>
      <c r="E55" s="155" t="s">
        <v>142</v>
      </c>
      <c r="F55" s="154" t="s">
        <v>143</v>
      </c>
      <c r="H55" s="153" t="s">
        <v>211</v>
      </c>
      <c r="I55" s="135"/>
    </row>
    <row r="56" customFormat="false" ht="15.75" hidden="false" customHeight="true" outlineLevel="0" collapsed="false">
      <c r="A56" s="153" t="s">
        <v>212</v>
      </c>
      <c r="B56" s="154" t="n">
        <v>713</v>
      </c>
      <c r="C56" s="155" t="s">
        <v>170</v>
      </c>
      <c r="D56" s="156" t="s">
        <v>171</v>
      </c>
      <c r="E56" s="155" t="s">
        <v>172</v>
      </c>
      <c r="F56" s="154" t="s">
        <v>173</v>
      </c>
      <c r="H56" s="153" t="s">
        <v>212</v>
      </c>
      <c r="I56" s="135"/>
    </row>
    <row r="57" customFormat="false" ht="15.75" hidden="false" customHeight="true" outlineLevel="0" collapsed="false">
      <c r="A57" s="153" t="s">
        <v>213</v>
      </c>
      <c r="B57" s="154" t="n">
        <v>714</v>
      </c>
      <c r="C57" s="155" t="s">
        <v>170</v>
      </c>
      <c r="D57" s="156" t="s">
        <v>171</v>
      </c>
      <c r="E57" s="155" t="s">
        <v>172</v>
      </c>
      <c r="F57" s="154" t="s">
        <v>173</v>
      </c>
      <c r="H57" s="153" t="s">
        <v>213</v>
      </c>
      <c r="I57" s="135"/>
    </row>
    <row r="58" customFormat="false" ht="15.75" hidden="false" customHeight="true" outlineLevel="0" collapsed="false">
      <c r="A58" s="153" t="s">
        <v>214</v>
      </c>
      <c r="B58" s="154" t="s">
        <v>215</v>
      </c>
      <c r="C58" s="155" t="s">
        <v>96</v>
      </c>
      <c r="D58" s="156" t="s">
        <v>97</v>
      </c>
      <c r="E58" s="155" t="s">
        <v>98</v>
      </c>
      <c r="F58" s="154" t="s">
        <v>99</v>
      </c>
      <c r="H58" s="153" t="s">
        <v>214</v>
      </c>
      <c r="I58" s="135"/>
    </row>
    <row r="59" customFormat="false" ht="15.75" hidden="false" customHeight="true" outlineLevel="0" collapsed="false">
      <c r="A59" s="153" t="s">
        <v>216</v>
      </c>
      <c r="B59" s="154" t="s">
        <v>217</v>
      </c>
      <c r="C59" s="155" t="s">
        <v>96</v>
      </c>
      <c r="D59" s="156" t="s">
        <v>97</v>
      </c>
      <c r="E59" s="155" t="s">
        <v>98</v>
      </c>
      <c r="F59" s="154" t="s">
        <v>99</v>
      </c>
      <c r="H59" s="153" t="s">
        <v>216</v>
      </c>
      <c r="I59" s="135"/>
    </row>
    <row r="60" customFormat="false" ht="15.75" hidden="false" customHeight="true" outlineLevel="0" collapsed="false">
      <c r="A60" s="153" t="s">
        <v>218</v>
      </c>
      <c r="B60" s="154" t="n">
        <v>326</v>
      </c>
      <c r="C60" s="155" t="s">
        <v>151</v>
      </c>
      <c r="D60" s="156" t="s">
        <v>152</v>
      </c>
      <c r="E60" s="155" t="s">
        <v>142</v>
      </c>
      <c r="F60" s="154" t="s">
        <v>143</v>
      </c>
      <c r="H60" s="153" t="s">
        <v>218</v>
      </c>
      <c r="I60" s="135"/>
    </row>
    <row r="61" customFormat="false" ht="15.75" hidden="false" customHeight="true" outlineLevel="0" collapsed="false">
      <c r="A61" s="153" t="s">
        <v>219</v>
      </c>
      <c r="B61" s="154" t="n">
        <v>524</v>
      </c>
      <c r="C61" s="155" t="s">
        <v>159</v>
      </c>
      <c r="D61" s="156" t="s">
        <v>160</v>
      </c>
      <c r="E61" s="155" t="s">
        <v>137</v>
      </c>
      <c r="F61" s="154" t="s">
        <v>138</v>
      </c>
      <c r="H61" s="153" t="s">
        <v>219</v>
      </c>
      <c r="I61" s="135"/>
    </row>
    <row r="62" customFormat="false" ht="15.75" hidden="false" customHeight="true" outlineLevel="0" collapsed="false">
      <c r="A62" s="153" t="s">
        <v>220</v>
      </c>
      <c r="B62" s="154" t="n">
        <v>514</v>
      </c>
      <c r="C62" s="155" t="s">
        <v>135</v>
      </c>
      <c r="D62" s="156" t="s">
        <v>136</v>
      </c>
      <c r="E62" s="155" t="s">
        <v>137</v>
      </c>
      <c r="F62" s="154" t="s">
        <v>138</v>
      </c>
      <c r="H62" s="153" t="s">
        <v>220</v>
      </c>
      <c r="I62" s="135"/>
    </row>
    <row r="63" customFormat="false" ht="15.75" hidden="false" customHeight="true" outlineLevel="0" collapsed="false">
      <c r="A63" s="153" t="s">
        <v>221</v>
      </c>
      <c r="B63" s="154" t="n">
        <v>413</v>
      </c>
      <c r="C63" s="155" t="s">
        <v>162</v>
      </c>
      <c r="D63" s="156" t="s">
        <v>163</v>
      </c>
      <c r="E63" s="155" t="s">
        <v>148</v>
      </c>
      <c r="F63" s="154" t="s">
        <v>149</v>
      </c>
      <c r="H63" s="153" t="s">
        <v>221</v>
      </c>
      <c r="I63" s="135"/>
    </row>
    <row r="64" customFormat="false" ht="15.75" hidden="false" customHeight="true" outlineLevel="0" collapsed="false">
      <c r="A64" s="153" t="s">
        <v>222</v>
      </c>
      <c r="B64" s="154" t="n">
        <v>316</v>
      </c>
      <c r="C64" s="153" t="s">
        <v>140</v>
      </c>
      <c r="D64" s="156" t="s">
        <v>141</v>
      </c>
      <c r="E64" s="155" t="s">
        <v>142</v>
      </c>
      <c r="F64" s="154" t="s">
        <v>143</v>
      </c>
      <c r="H64" s="153" t="s">
        <v>222</v>
      </c>
      <c r="I64" s="135"/>
    </row>
    <row r="65" customFormat="false" ht="15.75" hidden="false" customHeight="true" outlineLevel="0" collapsed="false">
      <c r="A65" s="153" t="s">
        <v>223</v>
      </c>
      <c r="B65" s="154" t="n">
        <v>533</v>
      </c>
      <c r="C65" s="155" t="s">
        <v>166</v>
      </c>
      <c r="D65" s="156" t="s">
        <v>167</v>
      </c>
      <c r="E65" s="155" t="s">
        <v>137</v>
      </c>
      <c r="F65" s="154" t="s">
        <v>138</v>
      </c>
      <c r="H65" s="153" t="s">
        <v>223</v>
      </c>
      <c r="I65" s="135"/>
    </row>
    <row r="66" customFormat="false" ht="15.75" hidden="false" customHeight="true" outlineLevel="0" collapsed="false">
      <c r="A66" s="153" t="s">
        <v>224</v>
      </c>
      <c r="B66" s="154" t="n">
        <v>715</v>
      </c>
      <c r="C66" s="155" t="s">
        <v>170</v>
      </c>
      <c r="D66" s="156" t="s">
        <v>171</v>
      </c>
      <c r="E66" s="155" t="s">
        <v>172</v>
      </c>
      <c r="F66" s="154" t="s">
        <v>173</v>
      </c>
      <c r="H66" s="153" t="s">
        <v>224</v>
      </c>
      <c r="I66" s="135"/>
    </row>
    <row r="67" customFormat="false" ht="15.75" hidden="false" customHeight="true" outlineLevel="0" collapsed="false">
      <c r="A67" s="153" t="s">
        <v>225</v>
      </c>
      <c r="B67" s="154" t="n">
        <v>317</v>
      </c>
      <c r="C67" s="153" t="s">
        <v>140</v>
      </c>
      <c r="D67" s="156" t="s">
        <v>141</v>
      </c>
      <c r="E67" s="155" t="s">
        <v>142</v>
      </c>
      <c r="F67" s="154" t="s">
        <v>143</v>
      </c>
      <c r="H67" s="153" t="s">
        <v>225</v>
      </c>
      <c r="I67" s="135"/>
    </row>
    <row r="68" customFormat="false" ht="15.75" hidden="false" customHeight="true" outlineLevel="0" collapsed="false">
      <c r="A68" s="153" t="s">
        <v>226</v>
      </c>
      <c r="B68" s="154" t="n">
        <v>327</v>
      </c>
      <c r="C68" s="155" t="s">
        <v>151</v>
      </c>
      <c r="D68" s="156" t="s">
        <v>152</v>
      </c>
      <c r="E68" s="155" t="s">
        <v>142</v>
      </c>
      <c r="F68" s="154" t="s">
        <v>143</v>
      </c>
      <c r="H68" s="153" t="s">
        <v>226</v>
      </c>
      <c r="I68" s="135"/>
    </row>
    <row r="69" customFormat="false" ht="15.75" hidden="false" customHeight="true" outlineLevel="0" collapsed="false">
      <c r="A69" s="153" t="s">
        <v>227</v>
      </c>
      <c r="B69" s="154" t="n">
        <v>426</v>
      </c>
      <c r="C69" s="155" t="s">
        <v>146</v>
      </c>
      <c r="D69" s="156" t="s">
        <v>147</v>
      </c>
      <c r="E69" s="155" t="s">
        <v>148</v>
      </c>
      <c r="F69" s="154" t="s">
        <v>149</v>
      </c>
      <c r="H69" s="153" t="s">
        <v>227</v>
      </c>
      <c r="I69" s="135"/>
    </row>
    <row r="70" customFormat="false" ht="15.75" hidden="false" customHeight="true" outlineLevel="0" collapsed="false">
      <c r="A70" s="153" t="s">
        <v>228</v>
      </c>
      <c r="B70" s="154" t="n">
        <v>525</v>
      </c>
      <c r="C70" s="155" t="s">
        <v>159</v>
      </c>
      <c r="D70" s="156" t="s">
        <v>160</v>
      </c>
      <c r="E70" s="155" t="s">
        <v>137</v>
      </c>
      <c r="F70" s="154" t="s">
        <v>138</v>
      </c>
      <c r="H70" s="153" t="s">
        <v>228</v>
      </c>
      <c r="I70" s="135"/>
    </row>
    <row r="71" customFormat="false" ht="15.75" hidden="false" customHeight="true" outlineLevel="0" collapsed="false">
      <c r="A71" s="153" t="s">
        <v>229</v>
      </c>
      <c r="B71" s="154" t="n">
        <v>634</v>
      </c>
      <c r="C71" s="153" t="s">
        <v>155</v>
      </c>
      <c r="D71" s="156" t="s">
        <v>156</v>
      </c>
      <c r="E71" s="155" t="s">
        <v>112</v>
      </c>
      <c r="F71" s="154" t="s">
        <v>113</v>
      </c>
      <c r="H71" s="153" t="s">
        <v>229</v>
      </c>
      <c r="I71" s="135"/>
    </row>
    <row r="72" customFormat="false" ht="15.75" hidden="false" customHeight="true" outlineLevel="0" collapsed="false">
      <c r="A72" s="153" t="s">
        <v>230</v>
      </c>
      <c r="B72" s="154" t="n">
        <v>722</v>
      </c>
      <c r="C72" s="155" t="s">
        <v>183</v>
      </c>
      <c r="D72" s="156" t="s">
        <v>184</v>
      </c>
      <c r="E72" s="155" t="s">
        <v>172</v>
      </c>
      <c r="F72" s="154" t="s">
        <v>173</v>
      </c>
      <c r="H72" s="153" t="s">
        <v>230</v>
      </c>
      <c r="I72" s="135"/>
    </row>
    <row r="73" customFormat="false" ht="15.75" hidden="false" customHeight="true" outlineLevel="0" collapsed="false">
      <c r="A73" s="153" t="s">
        <v>231</v>
      </c>
      <c r="B73" s="154" t="n">
        <v>427</v>
      </c>
      <c r="C73" s="155" t="s">
        <v>146</v>
      </c>
      <c r="D73" s="156" t="s">
        <v>147</v>
      </c>
      <c r="E73" s="155" t="s">
        <v>148</v>
      </c>
      <c r="F73" s="154" t="s">
        <v>149</v>
      </c>
      <c r="H73" s="153" t="s">
        <v>231</v>
      </c>
      <c r="I73" s="135"/>
    </row>
    <row r="74" customFormat="false" ht="15.75" hidden="false" customHeight="true" outlineLevel="0" collapsed="false">
      <c r="A74" s="153" t="s">
        <v>232</v>
      </c>
      <c r="B74" s="154" t="n">
        <v>534</v>
      </c>
      <c r="C74" s="155" t="s">
        <v>166</v>
      </c>
      <c r="D74" s="156" t="s">
        <v>167</v>
      </c>
      <c r="E74" s="155" t="s">
        <v>137</v>
      </c>
      <c r="F74" s="154" t="s">
        <v>138</v>
      </c>
      <c r="H74" s="153" t="s">
        <v>232</v>
      </c>
      <c r="I74" s="135"/>
    </row>
    <row r="75" customFormat="false" ht="15.75" hidden="false" customHeight="true" outlineLevel="0" collapsed="false">
      <c r="A75" s="153" t="s">
        <v>233</v>
      </c>
      <c r="B75" s="154" t="n">
        <v>723</v>
      </c>
      <c r="C75" s="155" t="s">
        <v>183</v>
      </c>
      <c r="D75" s="156" t="s">
        <v>184</v>
      </c>
      <c r="E75" s="155" t="s">
        <v>172</v>
      </c>
      <c r="F75" s="154" t="s">
        <v>173</v>
      </c>
      <c r="H75" s="153" t="s">
        <v>233</v>
      </c>
      <c r="I75" s="135"/>
    </row>
    <row r="76" customFormat="false" ht="15.75" hidden="false" customHeight="true" outlineLevel="0" collapsed="false">
      <c r="A76" s="153" t="s">
        <v>234</v>
      </c>
      <c r="B76" s="154" t="n">
        <v>646</v>
      </c>
      <c r="C76" s="153" t="s">
        <v>110</v>
      </c>
      <c r="D76" s="156" t="s">
        <v>111</v>
      </c>
      <c r="E76" s="155" t="s">
        <v>112</v>
      </c>
      <c r="F76" s="154" t="s">
        <v>113</v>
      </c>
      <c r="H76" s="153" t="s">
        <v>234</v>
      </c>
      <c r="I76" s="135"/>
    </row>
    <row r="77" customFormat="false" ht="15.75" hidden="false" customHeight="true" outlineLevel="0" collapsed="false">
      <c r="A77" s="153" t="s">
        <v>235</v>
      </c>
      <c r="B77" s="154" t="n">
        <v>724</v>
      </c>
      <c r="C77" s="155" t="s">
        <v>183</v>
      </c>
      <c r="D77" s="156" t="s">
        <v>184</v>
      </c>
      <c r="E77" s="155" t="s">
        <v>172</v>
      </c>
      <c r="F77" s="154" t="s">
        <v>173</v>
      </c>
      <c r="H77" s="153" t="s">
        <v>235</v>
      </c>
      <c r="I77" s="135"/>
    </row>
    <row r="78" customFormat="false" ht="15.75" hidden="false" customHeight="true" outlineLevel="0" collapsed="false">
      <c r="A78" s="153" t="s">
        <v>236</v>
      </c>
      <c r="B78" s="154" t="n">
        <v>647</v>
      </c>
      <c r="C78" s="153" t="s">
        <v>110</v>
      </c>
      <c r="D78" s="156" t="s">
        <v>111</v>
      </c>
      <c r="E78" s="155" t="s">
        <v>112</v>
      </c>
      <c r="F78" s="154" t="s">
        <v>113</v>
      </c>
      <c r="H78" s="153" t="s">
        <v>236</v>
      </c>
      <c r="I78" s="135"/>
    </row>
    <row r="79" customFormat="false" ht="15.75" hidden="false" customHeight="true" outlineLevel="0" collapsed="false">
      <c r="A79" s="153" t="s">
        <v>237</v>
      </c>
      <c r="B79" s="154" t="n">
        <v>635</v>
      </c>
      <c r="C79" s="153" t="s">
        <v>155</v>
      </c>
      <c r="D79" s="156" t="s">
        <v>156</v>
      </c>
      <c r="E79" s="155" t="s">
        <v>112</v>
      </c>
      <c r="F79" s="154" t="s">
        <v>113</v>
      </c>
      <c r="H79" s="153" t="s">
        <v>237</v>
      </c>
      <c r="I79" s="135"/>
    </row>
    <row r="80" customFormat="false" ht="15.75" hidden="false" customHeight="true" outlineLevel="0" collapsed="false">
      <c r="I80" s="135"/>
    </row>
    <row r="81" customFormat="false" ht="15.75" hidden="false" customHeight="true" outlineLevel="0" collapsed="false">
      <c r="I81" s="135"/>
    </row>
    <row r="82" customFormat="false" ht="15.75" hidden="false" customHeight="true" outlineLevel="0" collapsed="false">
      <c r="I82" s="135"/>
    </row>
    <row r="83" customFormat="false" ht="15.75" hidden="false" customHeight="true" outlineLevel="0" collapsed="false">
      <c r="I83" s="135"/>
    </row>
    <row r="84" customFormat="false" ht="15.75" hidden="false" customHeight="true" outlineLevel="0" collapsed="false">
      <c r="I84" s="135"/>
    </row>
    <row r="85" customFormat="false" ht="15.75" hidden="false" customHeight="true" outlineLevel="0" collapsed="false">
      <c r="I85" s="135"/>
    </row>
    <row r="86" customFormat="false" ht="15.75" hidden="false" customHeight="true" outlineLevel="0" collapsed="false">
      <c r="I86" s="135"/>
    </row>
    <row r="87" customFormat="false" ht="15.75" hidden="false" customHeight="true" outlineLevel="0" collapsed="false">
      <c r="I87" s="135"/>
    </row>
    <row r="88" customFormat="false" ht="15.75" hidden="false" customHeight="true" outlineLevel="0" collapsed="false">
      <c r="I88" s="135"/>
    </row>
    <row r="89" customFormat="false" ht="15.75" hidden="false" customHeight="true" outlineLevel="0" collapsed="false">
      <c r="I89" s="135"/>
    </row>
    <row r="90" customFormat="false" ht="15.75" hidden="false" customHeight="true" outlineLevel="0" collapsed="false">
      <c r="I90" s="135"/>
    </row>
    <row r="91" customFormat="false" ht="15.75" hidden="false" customHeight="true" outlineLevel="0" collapsed="false">
      <c r="I91" s="135"/>
    </row>
    <row r="92" customFormat="false" ht="15.75" hidden="false" customHeight="true" outlineLevel="0" collapsed="false">
      <c r="I92" s="135"/>
    </row>
    <row r="93" customFormat="false" ht="15.75" hidden="false" customHeight="true" outlineLevel="0" collapsed="false">
      <c r="I93" s="135"/>
    </row>
    <row r="94" customFormat="false" ht="15.75" hidden="false" customHeight="true" outlineLevel="0" collapsed="false">
      <c r="I94" s="135"/>
    </row>
    <row r="95" customFormat="false" ht="15.75" hidden="false" customHeight="true" outlineLevel="0" collapsed="false">
      <c r="I95" s="135"/>
    </row>
    <row r="96" customFormat="false" ht="15.75" hidden="false" customHeight="true" outlineLevel="0" collapsed="false">
      <c r="I96" s="135"/>
    </row>
    <row r="97" customFormat="false" ht="15.75" hidden="false" customHeight="true" outlineLevel="0" collapsed="false">
      <c r="I97" s="135"/>
    </row>
    <row r="98" customFormat="false" ht="15.75" hidden="false" customHeight="true" outlineLevel="0" collapsed="false">
      <c r="I98" s="135"/>
    </row>
    <row r="99" customFormat="false" ht="15.75" hidden="false" customHeight="true" outlineLevel="0" collapsed="false">
      <c r="I99" s="135"/>
    </row>
    <row r="100" customFormat="false" ht="15.75" hidden="false" customHeight="true" outlineLevel="0" collapsed="false">
      <c r="I100" s="135"/>
    </row>
    <row r="101" customFormat="false" ht="15.75" hidden="false" customHeight="true" outlineLevel="0" collapsed="false">
      <c r="I101" s="135"/>
    </row>
    <row r="102" customFormat="false" ht="15.75" hidden="false" customHeight="true" outlineLevel="0" collapsed="false">
      <c r="I102" s="135"/>
    </row>
    <row r="103" customFormat="false" ht="15.75" hidden="false" customHeight="true" outlineLevel="0" collapsed="false">
      <c r="I103" s="135"/>
    </row>
    <row r="104" customFormat="false" ht="15.75" hidden="false" customHeight="true" outlineLevel="0" collapsed="false">
      <c r="I104" s="135"/>
    </row>
    <row r="105" customFormat="false" ht="15.75" hidden="false" customHeight="true" outlineLevel="0" collapsed="false">
      <c r="I105" s="135"/>
    </row>
    <row r="106" customFormat="false" ht="15.75" hidden="false" customHeight="true" outlineLevel="0" collapsed="false">
      <c r="I106" s="135"/>
    </row>
    <row r="107" customFormat="false" ht="15.75" hidden="false" customHeight="true" outlineLevel="0" collapsed="false">
      <c r="I107" s="135"/>
    </row>
    <row r="108" customFormat="false" ht="15.75" hidden="false" customHeight="true" outlineLevel="0" collapsed="false">
      <c r="I108" s="135"/>
    </row>
    <row r="109" customFormat="false" ht="15.75" hidden="false" customHeight="true" outlineLevel="0" collapsed="false">
      <c r="I109" s="135"/>
    </row>
    <row r="110" customFormat="false" ht="15.75" hidden="false" customHeight="true" outlineLevel="0" collapsed="false">
      <c r="I110" s="135"/>
    </row>
    <row r="111" customFormat="false" ht="15.75" hidden="false" customHeight="true" outlineLevel="0" collapsed="false">
      <c r="I111" s="135"/>
    </row>
    <row r="112" customFormat="false" ht="15.75" hidden="false" customHeight="true" outlineLevel="0" collapsed="false">
      <c r="I112" s="135"/>
    </row>
    <row r="113" customFormat="false" ht="15.75" hidden="false" customHeight="true" outlineLevel="0" collapsed="false">
      <c r="I113" s="135"/>
    </row>
    <row r="114" customFormat="false" ht="15.75" hidden="false" customHeight="true" outlineLevel="0" collapsed="false">
      <c r="I114" s="135"/>
    </row>
    <row r="115" customFormat="false" ht="15.75" hidden="false" customHeight="true" outlineLevel="0" collapsed="false">
      <c r="I115" s="135"/>
    </row>
    <row r="116" customFormat="false" ht="15.75" hidden="false" customHeight="true" outlineLevel="0" collapsed="false">
      <c r="I116" s="135"/>
    </row>
    <row r="117" customFormat="false" ht="15.75" hidden="false" customHeight="true" outlineLevel="0" collapsed="false">
      <c r="I117" s="135"/>
    </row>
    <row r="118" customFormat="false" ht="15.75" hidden="false" customHeight="true" outlineLevel="0" collapsed="false">
      <c r="I118" s="135"/>
    </row>
    <row r="119" customFormat="false" ht="15.75" hidden="false" customHeight="true" outlineLevel="0" collapsed="false">
      <c r="I119" s="135"/>
    </row>
    <row r="120" customFormat="false" ht="15.75" hidden="false" customHeight="true" outlineLevel="0" collapsed="false">
      <c r="I120" s="135"/>
    </row>
    <row r="121" customFormat="false" ht="15.75" hidden="false" customHeight="true" outlineLevel="0" collapsed="false">
      <c r="I121" s="135"/>
    </row>
    <row r="122" customFormat="false" ht="15.75" hidden="false" customHeight="true" outlineLevel="0" collapsed="false">
      <c r="I122" s="135"/>
    </row>
    <row r="123" customFormat="false" ht="15.75" hidden="false" customHeight="true" outlineLevel="0" collapsed="false">
      <c r="I123" s="135"/>
    </row>
    <row r="124" customFormat="false" ht="15.75" hidden="false" customHeight="true" outlineLevel="0" collapsed="false">
      <c r="I124" s="135"/>
    </row>
    <row r="125" customFormat="false" ht="15.75" hidden="false" customHeight="true" outlineLevel="0" collapsed="false">
      <c r="I125" s="135"/>
    </row>
    <row r="126" customFormat="false" ht="15.75" hidden="false" customHeight="true" outlineLevel="0" collapsed="false">
      <c r="I126" s="135"/>
    </row>
    <row r="127" customFormat="false" ht="15.75" hidden="false" customHeight="true" outlineLevel="0" collapsed="false">
      <c r="I127" s="135"/>
    </row>
    <row r="128" customFormat="false" ht="15.75" hidden="false" customHeight="true" outlineLevel="0" collapsed="false">
      <c r="I128" s="135"/>
    </row>
    <row r="129" customFormat="false" ht="15.75" hidden="false" customHeight="true" outlineLevel="0" collapsed="false">
      <c r="I129" s="135"/>
    </row>
    <row r="130" customFormat="false" ht="15.75" hidden="false" customHeight="true" outlineLevel="0" collapsed="false">
      <c r="I130" s="135"/>
    </row>
    <row r="131" customFormat="false" ht="15.75" hidden="false" customHeight="true" outlineLevel="0" collapsed="false">
      <c r="I131" s="135"/>
    </row>
    <row r="132" customFormat="false" ht="15.75" hidden="false" customHeight="true" outlineLevel="0" collapsed="false">
      <c r="I132" s="135"/>
    </row>
    <row r="133" customFormat="false" ht="15.75" hidden="false" customHeight="true" outlineLevel="0" collapsed="false">
      <c r="I133" s="135"/>
    </row>
    <row r="134" customFormat="false" ht="15.75" hidden="false" customHeight="true" outlineLevel="0" collapsed="false">
      <c r="I134" s="135"/>
    </row>
    <row r="135" customFormat="false" ht="15.75" hidden="false" customHeight="true" outlineLevel="0" collapsed="false">
      <c r="I135" s="135"/>
    </row>
    <row r="136" customFormat="false" ht="15.75" hidden="false" customHeight="true" outlineLevel="0" collapsed="false">
      <c r="I136" s="135"/>
    </row>
    <row r="137" customFormat="false" ht="15.75" hidden="false" customHeight="true" outlineLevel="0" collapsed="false">
      <c r="I137" s="135"/>
    </row>
    <row r="138" customFormat="false" ht="15.75" hidden="false" customHeight="true" outlineLevel="0" collapsed="false">
      <c r="I138" s="135"/>
    </row>
    <row r="139" customFormat="false" ht="15.75" hidden="false" customHeight="true" outlineLevel="0" collapsed="false">
      <c r="I139" s="135"/>
    </row>
    <row r="140" customFormat="false" ht="15.75" hidden="false" customHeight="true" outlineLevel="0" collapsed="false">
      <c r="I140" s="135"/>
    </row>
    <row r="141" customFormat="false" ht="15.75" hidden="false" customHeight="true" outlineLevel="0" collapsed="false">
      <c r="I141" s="135"/>
    </row>
    <row r="142" customFormat="false" ht="15.75" hidden="false" customHeight="true" outlineLevel="0" collapsed="false">
      <c r="I142" s="135"/>
    </row>
    <row r="143" customFormat="false" ht="15.75" hidden="false" customHeight="true" outlineLevel="0" collapsed="false">
      <c r="I143" s="135"/>
    </row>
    <row r="144" customFormat="false" ht="15.75" hidden="false" customHeight="true" outlineLevel="0" collapsed="false">
      <c r="I144" s="135"/>
    </row>
    <row r="145" customFormat="false" ht="15.75" hidden="false" customHeight="true" outlineLevel="0" collapsed="false">
      <c r="I145" s="135"/>
    </row>
    <row r="146" customFormat="false" ht="15.75" hidden="false" customHeight="true" outlineLevel="0" collapsed="false">
      <c r="I146" s="135"/>
    </row>
    <row r="147" customFormat="false" ht="15.75" hidden="false" customHeight="true" outlineLevel="0" collapsed="false">
      <c r="I147" s="135"/>
    </row>
    <row r="148" customFormat="false" ht="15.75" hidden="false" customHeight="true" outlineLevel="0" collapsed="false">
      <c r="I148" s="135"/>
    </row>
    <row r="149" customFormat="false" ht="15.75" hidden="false" customHeight="true" outlineLevel="0" collapsed="false">
      <c r="I149" s="135"/>
    </row>
    <row r="150" customFormat="false" ht="15.75" hidden="false" customHeight="true" outlineLevel="0" collapsed="false">
      <c r="I150" s="135"/>
    </row>
    <row r="151" customFormat="false" ht="15.75" hidden="false" customHeight="true" outlineLevel="0" collapsed="false">
      <c r="I151" s="135"/>
    </row>
    <row r="152" customFormat="false" ht="15.75" hidden="false" customHeight="true" outlineLevel="0" collapsed="false">
      <c r="I152" s="135"/>
    </row>
    <row r="153" customFormat="false" ht="15.75" hidden="false" customHeight="true" outlineLevel="0" collapsed="false">
      <c r="I153" s="135"/>
    </row>
    <row r="154" customFormat="false" ht="15.75" hidden="false" customHeight="true" outlineLevel="0" collapsed="false">
      <c r="I154" s="135"/>
    </row>
    <row r="155" customFormat="false" ht="15.75" hidden="false" customHeight="true" outlineLevel="0" collapsed="false">
      <c r="I155" s="135"/>
    </row>
    <row r="156" customFormat="false" ht="15.75" hidden="false" customHeight="true" outlineLevel="0" collapsed="false">
      <c r="I156" s="135"/>
    </row>
    <row r="157" customFormat="false" ht="15.75" hidden="false" customHeight="true" outlineLevel="0" collapsed="false">
      <c r="I157" s="135"/>
    </row>
    <row r="158" customFormat="false" ht="15.75" hidden="false" customHeight="true" outlineLevel="0" collapsed="false">
      <c r="I158" s="135"/>
    </row>
    <row r="159" customFormat="false" ht="15.75" hidden="false" customHeight="true" outlineLevel="0" collapsed="false">
      <c r="I159" s="135"/>
    </row>
    <row r="160" customFormat="false" ht="15.75" hidden="false" customHeight="true" outlineLevel="0" collapsed="false">
      <c r="I160" s="135"/>
    </row>
    <row r="161" customFormat="false" ht="15.75" hidden="false" customHeight="true" outlineLevel="0" collapsed="false">
      <c r="I161" s="135"/>
    </row>
    <row r="162" customFormat="false" ht="15.75" hidden="false" customHeight="true" outlineLevel="0" collapsed="false">
      <c r="I162" s="135"/>
    </row>
    <row r="163" customFormat="false" ht="15.75" hidden="false" customHeight="true" outlineLevel="0" collapsed="false">
      <c r="I163" s="135"/>
    </row>
    <row r="164" customFormat="false" ht="15.75" hidden="false" customHeight="true" outlineLevel="0" collapsed="false">
      <c r="I164" s="135"/>
    </row>
    <row r="165" customFormat="false" ht="15.75" hidden="false" customHeight="true" outlineLevel="0" collapsed="false">
      <c r="I165" s="135"/>
    </row>
    <row r="166" customFormat="false" ht="15.75" hidden="false" customHeight="true" outlineLevel="0" collapsed="false">
      <c r="I166" s="135"/>
    </row>
    <row r="167" customFormat="false" ht="15.75" hidden="false" customHeight="true" outlineLevel="0" collapsed="false">
      <c r="I167" s="135"/>
    </row>
    <row r="168" customFormat="false" ht="15.75" hidden="false" customHeight="true" outlineLevel="0" collapsed="false">
      <c r="I168" s="135"/>
    </row>
    <row r="169" customFormat="false" ht="15.75" hidden="false" customHeight="true" outlineLevel="0" collapsed="false">
      <c r="I169" s="135"/>
    </row>
    <row r="170" customFormat="false" ht="15.75" hidden="false" customHeight="true" outlineLevel="0" collapsed="false">
      <c r="I170" s="135"/>
    </row>
    <row r="171" customFormat="false" ht="15.75" hidden="false" customHeight="true" outlineLevel="0" collapsed="false">
      <c r="I171" s="135"/>
    </row>
    <row r="172" customFormat="false" ht="15.75" hidden="false" customHeight="true" outlineLevel="0" collapsed="false">
      <c r="I172" s="135"/>
    </row>
    <row r="173" customFormat="false" ht="15.75" hidden="false" customHeight="true" outlineLevel="0" collapsed="false">
      <c r="I173" s="135"/>
    </row>
    <row r="174" customFormat="false" ht="15.75" hidden="false" customHeight="true" outlineLevel="0" collapsed="false">
      <c r="I174" s="135"/>
    </row>
    <row r="175" customFormat="false" ht="15.75" hidden="false" customHeight="true" outlineLevel="0" collapsed="false">
      <c r="I175" s="135"/>
    </row>
    <row r="176" customFormat="false" ht="15.75" hidden="false" customHeight="true" outlineLevel="0" collapsed="false">
      <c r="I176" s="135"/>
    </row>
    <row r="177" customFormat="false" ht="15.75" hidden="false" customHeight="true" outlineLevel="0" collapsed="false">
      <c r="I177" s="135"/>
    </row>
    <row r="178" customFormat="false" ht="15.75" hidden="false" customHeight="true" outlineLevel="0" collapsed="false">
      <c r="I178" s="135"/>
    </row>
    <row r="179" customFormat="false" ht="15.75" hidden="false" customHeight="true" outlineLevel="0" collapsed="false">
      <c r="I179" s="135"/>
    </row>
    <row r="180" customFormat="false" ht="15.75" hidden="false" customHeight="true" outlineLevel="0" collapsed="false">
      <c r="I180" s="135"/>
    </row>
    <row r="181" customFormat="false" ht="15.75" hidden="false" customHeight="true" outlineLevel="0" collapsed="false">
      <c r="I181" s="135"/>
    </row>
    <row r="182" customFormat="false" ht="15.75" hidden="false" customHeight="true" outlineLevel="0" collapsed="false">
      <c r="I182" s="135"/>
    </row>
    <row r="183" customFormat="false" ht="15.75" hidden="false" customHeight="true" outlineLevel="0" collapsed="false">
      <c r="I183" s="135"/>
    </row>
    <row r="184" customFormat="false" ht="15.75" hidden="false" customHeight="true" outlineLevel="0" collapsed="false">
      <c r="I184" s="135"/>
    </row>
    <row r="185" customFormat="false" ht="15.75" hidden="false" customHeight="true" outlineLevel="0" collapsed="false">
      <c r="I185" s="135"/>
    </row>
    <row r="186" customFormat="false" ht="15.75" hidden="false" customHeight="true" outlineLevel="0" collapsed="false">
      <c r="I186" s="135"/>
    </row>
    <row r="187" customFormat="false" ht="15.75" hidden="false" customHeight="true" outlineLevel="0" collapsed="false">
      <c r="I187" s="135"/>
    </row>
    <row r="188" customFormat="false" ht="15.75" hidden="false" customHeight="true" outlineLevel="0" collapsed="false">
      <c r="I188" s="135"/>
    </row>
    <row r="189" customFormat="false" ht="15.75" hidden="false" customHeight="true" outlineLevel="0" collapsed="false">
      <c r="I189" s="135"/>
    </row>
    <row r="190" customFormat="false" ht="15.75" hidden="false" customHeight="true" outlineLevel="0" collapsed="false">
      <c r="I190" s="135"/>
    </row>
    <row r="191" customFormat="false" ht="15.75" hidden="false" customHeight="true" outlineLevel="0" collapsed="false">
      <c r="I191" s="135"/>
    </row>
    <row r="192" customFormat="false" ht="15.75" hidden="false" customHeight="true" outlineLevel="0" collapsed="false">
      <c r="I192" s="135"/>
    </row>
    <row r="193" customFormat="false" ht="15.75" hidden="false" customHeight="true" outlineLevel="0" collapsed="false">
      <c r="I193" s="135"/>
    </row>
    <row r="194" customFormat="false" ht="15.75" hidden="false" customHeight="true" outlineLevel="0" collapsed="false">
      <c r="I194" s="135"/>
    </row>
    <row r="195" customFormat="false" ht="15.75" hidden="false" customHeight="true" outlineLevel="0" collapsed="false">
      <c r="I195" s="135"/>
    </row>
    <row r="196" customFormat="false" ht="15.75" hidden="false" customHeight="true" outlineLevel="0" collapsed="false">
      <c r="I196" s="135"/>
    </row>
    <row r="197" customFormat="false" ht="15.75" hidden="false" customHeight="true" outlineLevel="0" collapsed="false">
      <c r="I197" s="135"/>
    </row>
    <row r="198" customFormat="false" ht="15.75" hidden="false" customHeight="true" outlineLevel="0" collapsed="false">
      <c r="I198" s="135"/>
    </row>
    <row r="199" customFormat="false" ht="15.75" hidden="false" customHeight="true" outlineLevel="0" collapsed="false">
      <c r="I199" s="135"/>
    </row>
    <row r="200" customFormat="false" ht="15.75" hidden="false" customHeight="true" outlineLevel="0" collapsed="false">
      <c r="I200" s="135"/>
    </row>
    <row r="201" customFormat="false" ht="15.75" hidden="false" customHeight="true" outlineLevel="0" collapsed="false">
      <c r="I201" s="135"/>
    </row>
    <row r="202" customFormat="false" ht="15.75" hidden="false" customHeight="true" outlineLevel="0" collapsed="false">
      <c r="I202" s="135"/>
    </row>
    <row r="203" customFormat="false" ht="15.75" hidden="false" customHeight="true" outlineLevel="0" collapsed="false">
      <c r="I203" s="135"/>
    </row>
    <row r="204" customFormat="false" ht="15.75" hidden="false" customHeight="true" outlineLevel="0" collapsed="false">
      <c r="I204" s="135"/>
    </row>
    <row r="205" customFormat="false" ht="15.75" hidden="false" customHeight="true" outlineLevel="0" collapsed="false">
      <c r="I205" s="135"/>
    </row>
    <row r="206" customFormat="false" ht="15.75" hidden="false" customHeight="true" outlineLevel="0" collapsed="false">
      <c r="I206" s="135"/>
    </row>
    <row r="207" customFormat="false" ht="15.75" hidden="false" customHeight="true" outlineLevel="0" collapsed="false">
      <c r="I207" s="135"/>
    </row>
    <row r="208" customFormat="false" ht="15.75" hidden="false" customHeight="true" outlineLevel="0" collapsed="false">
      <c r="I208" s="135"/>
    </row>
    <row r="209" customFormat="false" ht="15.75" hidden="false" customHeight="true" outlineLevel="0" collapsed="false">
      <c r="I209" s="135"/>
    </row>
    <row r="210" customFormat="false" ht="15.75" hidden="false" customHeight="true" outlineLevel="0" collapsed="false">
      <c r="I210" s="135"/>
    </row>
    <row r="211" customFormat="false" ht="15.75" hidden="false" customHeight="true" outlineLevel="0" collapsed="false">
      <c r="I211" s="135"/>
    </row>
    <row r="212" customFormat="false" ht="15.75" hidden="false" customHeight="true" outlineLevel="0" collapsed="false">
      <c r="I212" s="135"/>
    </row>
    <row r="213" customFormat="false" ht="15.75" hidden="false" customHeight="true" outlineLevel="0" collapsed="false">
      <c r="I213" s="135"/>
    </row>
    <row r="214" customFormat="false" ht="15.75" hidden="false" customHeight="true" outlineLevel="0" collapsed="false">
      <c r="I214" s="135"/>
    </row>
    <row r="215" customFormat="false" ht="15.75" hidden="false" customHeight="true" outlineLevel="0" collapsed="false">
      <c r="I215" s="135"/>
    </row>
    <row r="216" customFormat="false" ht="15.75" hidden="false" customHeight="true" outlineLevel="0" collapsed="false">
      <c r="I216" s="135"/>
    </row>
    <row r="217" customFormat="false" ht="15.75" hidden="false" customHeight="true" outlineLevel="0" collapsed="false">
      <c r="I217" s="135"/>
    </row>
    <row r="218" customFormat="false" ht="15.75" hidden="false" customHeight="true" outlineLevel="0" collapsed="false">
      <c r="I218" s="135"/>
    </row>
    <row r="219" customFormat="false" ht="15.75" hidden="false" customHeight="true" outlineLevel="0" collapsed="false">
      <c r="I219" s="135"/>
    </row>
    <row r="220" customFormat="false" ht="15.75" hidden="false" customHeight="true" outlineLevel="0" collapsed="false">
      <c r="I220" s="135"/>
    </row>
    <row r="221" customFormat="false" ht="15.75" hidden="false" customHeight="true" outlineLevel="0" collapsed="false">
      <c r="I221" s="135"/>
    </row>
    <row r="222" customFormat="false" ht="15.75" hidden="false" customHeight="true" outlineLevel="0" collapsed="false">
      <c r="I222" s="135"/>
    </row>
    <row r="223" customFormat="false" ht="15.75" hidden="false" customHeight="true" outlineLevel="0" collapsed="false">
      <c r="I223" s="135"/>
    </row>
    <row r="224" customFormat="false" ht="15.75" hidden="false" customHeight="true" outlineLevel="0" collapsed="false">
      <c r="I224" s="135"/>
    </row>
    <row r="225" customFormat="false" ht="15.75" hidden="false" customHeight="true" outlineLevel="0" collapsed="false">
      <c r="I225" s="135"/>
    </row>
    <row r="226" customFormat="false" ht="15.75" hidden="false" customHeight="true" outlineLevel="0" collapsed="false">
      <c r="I226" s="135"/>
    </row>
    <row r="227" customFormat="false" ht="15.75" hidden="false" customHeight="true" outlineLevel="0" collapsed="false">
      <c r="I227" s="135"/>
    </row>
    <row r="228" customFormat="false" ht="15.75" hidden="false" customHeight="true" outlineLevel="0" collapsed="false">
      <c r="I228" s="135"/>
    </row>
    <row r="229" customFormat="false" ht="15.75" hidden="false" customHeight="true" outlineLevel="0" collapsed="false">
      <c r="I229" s="135"/>
    </row>
    <row r="230" customFormat="false" ht="15.75" hidden="false" customHeight="true" outlineLevel="0" collapsed="false">
      <c r="I230" s="135"/>
    </row>
    <row r="231" customFormat="false" ht="15.75" hidden="false" customHeight="true" outlineLevel="0" collapsed="false">
      <c r="I231" s="135"/>
    </row>
    <row r="232" customFormat="false" ht="15.75" hidden="false" customHeight="true" outlineLevel="0" collapsed="false">
      <c r="I232" s="135"/>
    </row>
    <row r="233" customFormat="false" ht="15.75" hidden="false" customHeight="true" outlineLevel="0" collapsed="false">
      <c r="I233" s="135"/>
    </row>
    <row r="234" customFormat="false" ht="15.75" hidden="false" customHeight="true" outlineLevel="0" collapsed="false">
      <c r="I234" s="135"/>
    </row>
    <row r="235" customFormat="false" ht="15.75" hidden="false" customHeight="true" outlineLevel="0" collapsed="false">
      <c r="I235" s="135"/>
    </row>
    <row r="236" customFormat="false" ht="15.75" hidden="false" customHeight="true" outlineLevel="0" collapsed="false">
      <c r="I236" s="135"/>
    </row>
    <row r="237" customFormat="false" ht="15.75" hidden="false" customHeight="true" outlineLevel="0" collapsed="false">
      <c r="I237" s="135"/>
    </row>
    <row r="238" customFormat="false" ht="15.75" hidden="false" customHeight="true" outlineLevel="0" collapsed="false">
      <c r="I238" s="135"/>
    </row>
    <row r="239" customFormat="false" ht="15.75" hidden="false" customHeight="true" outlineLevel="0" collapsed="false">
      <c r="I239" s="135"/>
    </row>
    <row r="240" customFormat="false" ht="15.75" hidden="false" customHeight="true" outlineLevel="0" collapsed="false">
      <c r="I240" s="135"/>
    </row>
    <row r="241" customFormat="false" ht="15.75" hidden="false" customHeight="true" outlineLevel="0" collapsed="false">
      <c r="I241" s="135"/>
    </row>
    <row r="242" customFormat="false" ht="15.75" hidden="false" customHeight="true" outlineLevel="0" collapsed="false">
      <c r="I242" s="135"/>
    </row>
    <row r="243" customFormat="false" ht="15.75" hidden="false" customHeight="true" outlineLevel="0" collapsed="false">
      <c r="I243" s="135"/>
    </row>
    <row r="244" customFormat="false" ht="15.75" hidden="false" customHeight="true" outlineLevel="0" collapsed="false">
      <c r="I244" s="135"/>
    </row>
    <row r="245" customFormat="false" ht="15.75" hidden="false" customHeight="true" outlineLevel="0" collapsed="false">
      <c r="I245" s="135"/>
    </row>
    <row r="246" customFormat="false" ht="15.75" hidden="false" customHeight="true" outlineLevel="0" collapsed="false">
      <c r="I246" s="135"/>
    </row>
    <row r="247" customFormat="false" ht="15.75" hidden="false" customHeight="true" outlineLevel="0" collapsed="false">
      <c r="I247" s="135"/>
    </row>
    <row r="248" customFormat="false" ht="15.75" hidden="false" customHeight="true" outlineLevel="0" collapsed="false">
      <c r="I248" s="135"/>
    </row>
    <row r="249" customFormat="false" ht="15.75" hidden="false" customHeight="true" outlineLevel="0" collapsed="false">
      <c r="I249" s="135"/>
    </row>
    <row r="250" customFormat="false" ht="15.75" hidden="false" customHeight="true" outlineLevel="0" collapsed="false">
      <c r="I250" s="135"/>
    </row>
    <row r="251" customFormat="false" ht="15.75" hidden="false" customHeight="true" outlineLevel="0" collapsed="false">
      <c r="I251" s="135"/>
    </row>
    <row r="252" customFormat="false" ht="15.75" hidden="false" customHeight="true" outlineLevel="0" collapsed="false">
      <c r="I252" s="135"/>
    </row>
    <row r="253" customFormat="false" ht="15.75" hidden="false" customHeight="true" outlineLevel="0" collapsed="false">
      <c r="I253" s="135"/>
    </row>
    <row r="254" customFormat="false" ht="15.75" hidden="false" customHeight="true" outlineLevel="0" collapsed="false">
      <c r="I254" s="135"/>
    </row>
    <row r="255" customFormat="false" ht="15.75" hidden="false" customHeight="true" outlineLevel="0" collapsed="false">
      <c r="I255" s="135"/>
    </row>
    <row r="256" customFormat="false" ht="15.75" hidden="false" customHeight="true" outlineLevel="0" collapsed="false">
      <c r="I256" s="135"/>
    </row>
    <row r="257" customFormat="false" ht="15.75" hidden="false" customHeight="true" outlineLevel="0" collapsed="false">
      <c r="I257" s="135"/>
    </row>
    <row r="258" customFormat="false" ht="15.75" hidden="false" customHeight="true" outlineLevel="0" collapsed="false">
      <c r="I258" s="135"/>
    </row>
    <row r="259" customFormat="false" ht="15.75" hidden="false" customHeight="true" outlineLevel="0" collapsed="false">
      <c r="I259" s="135"/>
    </row>
    <row r="260" customFormat="false" ht="15.75" hidden="false" customHeight="true" outlineLevel="0" collapsed="false">
      <c r="I260" s="135"/>
    </row>
    <row r="261" customFormat="false" ht="15.75" hidden="false" customHeight="true" outlineLevel="0" collapsed="false">
      <c r="I261" s="135"/>
    </row>
    <row r="262" customFormat="false" ht="15.75" hidden="false" customHeight="true" outlineLevel="0" collapsed="false">
      <c r="I262" s="135"/>
    </row>
    <row r="263" customFormat="false" ht="15.75" hidden="false" customHeight="true" outlineLevel="0" collapsed="false">
      <c r="I263" s="135"/>
    </row>
    <row r="264" customFormat="false" ht="15.75" hidden="false" customHeight="true" outlineLevel="0" collapsed="false">
      <c r="I264" s="135"/>
    </row>
    <row r="265" customFormat="false" ht="15.75" hidden="false" customHeight="true" outlineLevel="0" collapsed="false">
      <c r="I265" s="135"/>
    </row>
    <row r="266" customFormat="false" ht="15.75" hidden="false" customHeight="true" outlineLevel="0" collapsed="false">
      <c r="I266" s="135"/>
    </row>
    <row r="267" customFormat="false" ht="15.75" hidden="false" customHeight="true" outlineLevel="0" collapsed="false">
      <c r="I267" s="135"/>
    </row>
    <row r="268" customFormat="false" ht="15.75" hidden="false" customHeight="true" outlineLevel="0" collapsed="false">
      <c r="I268" s="135"/>
    </row>
    <row r="269" customFormat="false" ht="15.75" hidden="false" customHeight="true" outlineLevel="0" collapsed="false">
      <c r="I269" s="135"/>
    </row>
    <row r="270" customFormat="false" ht="15.75" hidden="false" customHeight="true" outlineLevel="0" collapsed="false">
      <c r="I270" s="135"/>
    </row>
    <row r="271" customFormat="false" ht="15.75" hidden="false" customHeight="true" outlineLevel="0" collapsed="false">
      <c r="I271" s="135"/>
    </row>
    <row r="272" customFormat="false" ht="15.75" hidden="false" customHeight="true" outlineLevel="0" collapsed="false">
      <c r="I272" s="135"/>
    </row>
    <row r="273" customFormat="false" ht="15.75" hidden="false" customHeight="true" outlineLevel="0" collapsed="false">
      <c r="I273" s="135"/>
    </row>
    <row r="274" customFormat="false" ht="15.75" hidden="false" customHeight="true" outlineLevel="0" collapsed="false">
      <c r="I274" s="135"/>
    </row>
    <row r="275" customFormat="false" ht="15.75" hidden="false" customHeight="true" outlineLevel="0" collapsed="false">
      <c r="I275" s="135"/>
    </row>
    <row r="276" customFormat="false" ht="15.75" hidden="false" customHeight="true" outlineLevel="0" collapsed="false">
      <c r="I276" s="135"/>
    </row>
    <row r="277" customFormat="false" ht="15.75" hidden="false" customHeight="true" outlineLevel="0" collapsed="false">
      <c r="I277" s="135"/>
    </row>
    <row r="278" customFormat="false" ht="15.75" hidden="false" customHeight="true" outlineLevel="0" collapsed="false">
      <c r="I278" s="135"/>
    </row>
    <row r="279" customFormat="false" ht="15.75" hidden="false" customHeight="true" outlineLevel="0" collapsed="false">
      <c r="I279" s="135"/>
    </row>
    <row r="280" customFormat="false" ht="15.75" hidden="false" customHeight="true" outlineLevel="0" collapsed="false">
      <c r="I280" s="135"/>
    </row>
    <row r="281" customFormat="false" ht="15.75" hidden="false" customHeight="true" outlineLevel="0" collapsed="false">
      <c r="I281" s="135"/>
    </row>
    <row r="282" customFormat="false" ht="15.75" hidden="false" customHeight="true" outlineLevel="0" collapsed="false">
      <c r="I282" s="135"/>
    </row>
    <row r="283" customFormat="false" ht="15.75" hidden="false" customHeight="true" outlineLevel="0" collapsed="false">
      <c r="I283" s="135"/>
    </row>
    <row r="284" customFormat="false" ht="15.75" hidden="false" customHeight="true" outlineLevel="0" collapsed="false">
      <c r="I284" s="135"/>
    </row>
    <row r="285" customFormat="false" ht="15.75" hidden="false" customHeight="true" outlineLevel="0" collapsed="false">
      <c r="I285" s="135"/>
    </row>
    <row r="286" customFormat="false" ht="15.75" hidden="false" customHeight="true" outlineLevel="0" collapsed="false">
      <c r="I286" s="135"/>
    </row>
    <row r="287" customFormat="false" ht="15.75" hidden="false" customHeight="true" outlineLevel="0" collapsed="false">
      <c r="I287" s="135"/>
    </row>
    <row r="288" customFormat="false" ht="15.75" hidden="false" customHeight="true" outlineLevel="0" collapsed="false">
      <c r="I288" s="135"/>
    </row>
    <row r="289" customFormat="false" ht="15.75" hidden="false" customHeight="true" outlineLevel="0" collapsed="false">
      <c r="I289" s="135"/>
    </row>
    <row r="290" customFormat="false" ht="15.75" hidden="false" customHeight="true" outlineLevel="0" collapsed="false">
      <c r="I290" s="135"/>
    </row>
    <row r="291" customFormat="false" ht="15.75" hidden="false" customHeight="true" outlineLevel="0" collapsed="false">
      <c r="I291" s="135"/>
    </row>
    <row r="292" customFormat="false" ht="15.75" hidden="false" customHeight="true" outlineLevel="0" collapsed="false">
      <c r="I292" s="135"/>
    </row>
    <row r="293" customFormat="false" ht="15.75" hidden="false" customHeight="true" outlineLevel="0" collapsed="false">
      <c r="I293" s="135"/>
    </row>
    <row r="294" customFormat="false" ht="15.75" hidden="false" customHeight="true" outlineLevel="0" collapsed="false">
      <c r="I294" s="135"/>
    </row>
    <row r="295" customFormat="false" ht="15.75" hidden="false" customHeight="true" outlineLevel="0" collapsed="false">
      <c r="I295" s="135"/>
    </row>
    <row r="296" customFormat="false" ht="15.75" hidden="false" customHeight="true" outlineLevel="0" collapsed="false">
      <c r="I296" s="135"/>
    </row>
    <row r="297" customFormat="false" ht="15.75" hidden="false" customHeight="true" outlineLevel="0" collapsed="false">
      <c r="I297" s="135"/>
    </row>
    <row r="298" customFormat="false" ht="15.75" hidden="false" customHeight="true" outlineLevel="0" collapsed="false">
      <c r="I298" s="135"/>
    </row>
    <row r="299" customFormat="false" ht="15.75" hidden="false" customHeight="true" outlineLevel="0" collapsed="false">
      <c r="I299" s="135"/>
    </row>
    <row r="300" customFormat="false" ht="15.75" hidden="false" customHeight="true" outlineLevel="0" collapsed="false">
      <c r="I300" s="135"/>
    </row>
    <row r="301" customFormat="false" ht="15.75" hidden="false" customHeight="true" outlineLevel="0" collapsed="false">
      <c r="I301" s="135"/>
    </row>
    <row r="302" customFormat="false" ht="15.75" hidden="false" customHeight="true" outlineLevel="0" collapsed="false">
      <c r="I302" s="135"/>
    </row>
    <row r="303" customFormat="false" ht="15.75" hidden="false" customHeight="true" outlineLevel="0" collapsed="false">
      <c r="I303" s="135"/>
    </row>
    <row r="304" customFormat="false" ht="15.75" hidden="false" customHeight="true" outlineLevel="0" collapsed="false">
      <c r="I304" s="135"/>
    </row>
    <row r="305" customFormat="false" ht="15.75" hidden="false" customHeight="true" outlineLevel="0" collapsed="false">
      <c r="I305" s="135"/>
    </row>
    <row r="306" customFormat="false" ht="15.75" hidden="false" customHeight="true" outlineLevel="0" collapsed="false">
      <c r="I306" s="135"/>
    </row>
    <row r="307" customFormat="false" ht="15.75" hidden="false" customHeight="true" outlineLevel="0" collapsed="false">
      <c r="I307" s="135"/>
    </row>
    <row r="308" customFormat="false" ht="15.75" hidden="false" customHeight="true" outlineLevel="0" collapsed="false">
      <c r="I308" s="135"/>
    </row>
    <row r="309" customFormat="false" ht="15.75" hidden="false" customHeight="true" outlineLevel="0" collapsed="false">
      <c r="I309" s="135"/>
    </row>
    <row r="310" customFormat="false" ht="15.75" hidden="false" customHeight="true" outlineLevel="0" collapsed="false">
      <c r="I310" s="135"/>
    </row>
    <row r="311" customFormat="false" ht="15.75" hidden="false" customHeight="true" outlineLevel="0" collapsed="false">
      <c r="I311" s="135"/>
    </row>
    <row r="312" customFormat="false" ht="15.75" hidden="false" customHeight="true" outlineLevel="0" collapsed="false">
      <c r="I312" s="135"/>
    </row>
    <row r="313" customFormat="false" ht="15.75" hidden="false" customHeight="true" outlineLevel="0" collapsed="false">
      <c r="I313" s="135"/>
    </row>
    <row r="314" customFormat="false" ht="15.75" hidden="false" customHeight="true" outlineLevel="0" collapsed="false">
      <c r="I314" s="135"/>
    </row>
    <row r="315" customFormat="false" ht="15.75" hidden="false" customHeight="true" outlineLevel="0" collapsed="false">
      <c r="I315" s="135"/>
    </row>
    <row r="316" customFormat="false" ht="15.75" hidden="false" customHeight="true" outlineLevel="0" collapsed="false">
      <c r="I316" s="135"/>
    </row>
    <row r="317" customFormat="false" ht="15.75" hidden="false" customHeight="true" outlineLevel="0" collapsed="false">
      <c r="I317" s="135"/>
    </row>
    <row r="318" customFormat="false" ht="15.75" hidden="false" customHeight="true" outlineLevel="0" collapsed="false">
      <c r="I318" s="135"/>
    </row>
    <row r="319" customFormat="false" ht="15.75" hidden="false" customHeight="true" outlineLevel="0" collapsed="false">
      <c r="I319" s="135"/>
    </row>
    <row r="320" customFormat="false" ht="15.75" hidden="false" customHeight="true" outlineLevel="0" collapsed="false">
      <c r="I320" s="135"/>
    </row>
    <row r="321" customFormat="false" ht="15.75" hidden="false" customHeight="true" outlineLevel="0" collapsed="false">
      <c r="I321" s="135"/>
    </row>
    <row r="322" customFormat="false" ht="15.75" hidden="false" customHeight="true" outlineLevel="0" collapsed="false">
      <c r="I322" s="135"/>
    </row>
    <row r="323" customFormat="false" ht="15.75" hidden="false" customHeight="true" outlineLevel="0" collapsed="false">
      <c r="I323" s="135"/>
    </row>
    <row r="324" customFormat="false" ht="15.75" hidden="false" customHeight="true" outlineLevel="0" collapsed="false">
      <c r="I324" s="135"/>
    </row>
    <row r="325" customFormat="false" ht="15.75" hidden="false" customHeight="true" outlineLevel="0" collapsed="false">
      <c r="I325" s="135"/>
    </row>
    <row r="326" customFormat="false" ht="15.75" hidden="false" customHeight="true" outlineLevel="0" collapsed="false">
      <c r="I326" s="135"/>
    </row>
    <row r="327" customFormat="false" ht="15.75" hidden="false" customHeight="true" outlineLevel="0" collapsed="false">
      <c r="I327" s="135"/>
    </row>
    <row r="328" customFormat="false" ht="15.75" hidden="false" customHeight="true" outlineLevel="0" collapsed="false">
      <c r="I328" s="135"/>
    </row>
    <row r="329" customFormat="false" ht="15.75" hidden="false" customHeight="true" outlineLevel="0" collapsed="false">
      <c r="I329" s="135"/>
    </row>
    <row r="330" customFormat="false" ht="15.75" hidden="false" customHeight="true" outlineLevel="0" collapsed="false">
      <c r="I330" s="135"/>
    </row>
    <row r="331" customFormat="false" ht="15.75" hidden="false" customHeight="true" outlineLevel="0" collapsed="false">
      <c r="I331" s="135"/>
    </row>
    <row r="332" customFormat="false" ht="15.75" hidden="false" customHeight="true" outlineLevel="0" collapsed="false">
      <c r="I332" s="135"/>
    </row>
    <row r="333" customFormat="false" ht="15.75" hidden="false" customHeight="true" outlineLevel="0" collapsed="false">
      <c r="I333" s="135"/>
    </row>
    <row r="334" customFormat="false" ht="15.75" hidden="false" customHeight="true" outlineLevel="0" collapsed="false">
      <c r="I334" s="135"/>
    </row>
    <row r="335" customFormat="false" ht="15.75" hidden="false" customHeight="true" outlineLevel="0" collapsed="false">
      <c r="I335" s="135"/>
    </row>
    <row r="336" customFormat="false" ht="15.75" hidden="false" customHeight="true" outlineLevel="0" collapsed="false">
      <c r="I336" s="135"/>
    </row>
    <row r="337" customFormat="false" ht="15.75" hidden="false" customHeight="true" outlineLevel="0" collapsed="false">
      <c r="I337" s="135"/>
    </row>
    <row r="338" customFormat="false" ht="15.75" hidden="false" customHeight="true" outlineLevel="0" collapsed="false">
      <c r="I338" s="135"/>
    </row>
    <row r="339" customFormat="false" ht="15.75" hidden="false" customHeight="true" outlineLevel="0" collapsed="false">
      <c r="I339" s="135"/>
    </row>
    <row r="340" customFormat="false" ht="15.75" hidden="false" customHeight="true" outlineLevel="0" collapsed="false">
      <c r="I340" s="135"/>
    </row>
    <row r="341" customFormat="false" ht="15.75" hidden="false" customHeight="true" outlineLevel="0" collapsed="false">
      <c r="I341" s="135"/>
    </row>
    <row r="342" customFormat="false" ht="15.75" hidden="false" customHeight="true" outlineLevel="0" collapsed="false">
      <c r="I342" s="135"/>
    </row>
    <row r="343" customFormat="false" ht="15.75" hidden="false" customHeight="true" outlineLevel="0" collapsed="false">
      <c r="I343" s="135"/>
    </row>
    <row r="344" customFormat="false" ht="15.75" hidden="false" customHeight="true" outlineLevel="0" collapsed="false">
      <c r="I344" s="135"/>
    </row>
    <row r="345" customFormat="false" ht="15.75" hidden="false" customHeight="true" outlineLevel="0" collapsed="false">
      <c r="I345" s="135"/>
    </row>
    <row r="346" customFormat="false" ht="15.75" hidden="false" customHeight="true" outlineLevel="0" collapsed="false">
      <c r="I346" s="135"/>
    </row>
    <row r="347" customFormat="false" ht="15.75" hidden="false" customHeight="true" outlineLevel="0" collapsed="false">
      <c r="I347" s="135"/>
    </row>
    <row r="348" customFormat="false" ht="15.75" hidden="false" customHeight="true" outlineLevel="0" collapsed="false">
      <c r="I348" s="135"/>
    </row>
    <row r="349" customFormat="false" ht="15.75" hidden="false" customHeight="true" outlineLevel="0" collapsed="false">
      <c r="I349" s="135"/>
    </row>
    <row r="350" customFormat="false" ht="15.75" hidden="false" customHeight="true" outlineLevel="0" collapsed="false">
      <c r="I350" s="135"/>
    </row>
    <row r="351" customFormat="false" ht="15.75" hidden="false" customHeight="true" outlineLevel="0" collapsed="false">
      <c r="I351" s="135"/>
    </row>
    <row r="352" customFormat="false" ht="15.75" hidden="false" customHeight="true" outlineLevel="0" collapsed="false">
      <c r="I352" s="135"/>
    </row>
    <row r="353" customFormat="false" ht="15.75" hidden="false" customHeight="true" outlineLevel="0" collapsed="false">
      <c r="I353" s="135"/>
    </row>
    <row r="354" customFormat="false" ht="15.75" hidden="false" customHeight="true" outlineLevel="0" collapsed="false">
      <c r="I354" s="135"/>
    </row>
    <row r="355" customFormat="false" ht="15.75" hidden="false" customHeight="true" outlineLevel="0" collapsed="false">
      <c r="I355" s="135"/>
    </row>
    <row r="356" customFormat="false" ht="15.75" hidden="false" customHeight="true" outlineLevel="0" collapsed="false">
      <c r="I356" s="135"/>
    </row>
    <row r="357" customFormat="false" ht="15.75" hidden="false" customHeight="true" outlineLevel="0" collapsed="false">
      <c r="I357" s="135"/>
    </row>
    <row r="358" customFormat="false" ht="15.75" hidden="false" customHeight="true" outlineLevel="0" collapsed="false">
      <c r="I358" s="135"/>
    </row>
    <row r="359" customFormat="false" ht="15.75" hidden="false" customHeight="true" outlineLevel="0" collapsed="false">
      <c r="I359" s="135"/>
    </row>
    <row r="360" customFormat="false" ht="15.75" hidden="false" customHeight="true" outlineLevel="0" collapsed="false">
      <c r="I360" s="135"/>
    </row>
    <row r="361" customFormat="false" ht="15.75" hidden="false" customHeight="true" outlineLevel="0" collapsed="false">
      <c r="I361" s="135"/>
    </row>
    <row r="362" customFormat="false" ht="15.75" hidden="false" customHeight="true" outlineLevel="0" collapsed="false">
      <c r="I362" s="135"/>
    </row>
    <row r="363" customFormat="false" ht="15.75" hidden="false" customHeight="true" outlineLevel="0" collapsed="false">
      <c r="I363" s="135"/>
    </row>
    <row r="364" customFormat="false" ht="15.75" hidden="false" customHeight="true" outlineLevel="0" collapsed="false">
      <c r="I364" s="135"/>
    </row>
    <row r="365" customFormat="false" ht="15.75" hidden="false" customHeight="true" outlineLevel="0" collapsed="false">
      <c r="I365" s="135"/>
    </row>
    <row r="366" customFormat="false" ht="15.75" hidden="false" customHeight="true" outlineLevel="0" collapsed="false">
      <c r="I366" s="135"/>
    </row>
    <row r="367" customFormat="false" ht="15.75" hidden="false" customHeight="true" outlineLevel="0" collapsed="false">
      <c r="I367" s="135"/>
    </row>
    <row r="368" customFormat="false" ht="15.75" hidden="false" customHeight="true" outlineLevel="0" collapsed="false">
      <c r="I368" s="135"/>
    </row>
    <row r="369" customFormat="false" ht="15.75" hidden="false" customHeight="true" outlineLevel="0" collapsed="false">
      <c r="I369" s="135"/>
    </row>
    <row r="370" customFormat="false" ht="15.75" hidden="false" customHeight="true" outlineLevel="0" collapsed="false">
      <c r="I370" s="135"/>
    </row>
    <row r="371" customFormat="false" ht="15.75" hidden="false" customHeight="true" outlineLevel="0" collapsed="false">
      <c r="I371" s="135"/>
    </row>
    <row r="372" customFormat="false" ht="15.75" hidden="false" customHeight="true" outlineLevel="0" collapsed="false">
      <c r="I372" s="135"/>
    </row>
    <row r="373" customFormat="false" ht="15.75" hidden="false" customHeight="true" outlineLevel="0" collapsed="false">
      <c r="I373" s="135"/>
    </row>
    <row r="374" customFormat="false" ht="15.75" hidden="false" customHeight="true" outlineLevel="0" collapsed="false">
      <c r="I374" s="135"/>
    </row>
    <row r="375" customFormat="false" ht="15.75" hidden="false" customHeight="true" outlineLevel="0" collapsed="false">
      <c r="I375" s="135"/>
    </row>
    <row r="376" customFormat="false" ht="15.75" hidden="false" customHeight="true" outlineLevel="0" collapsed="false">
      <c r="I376" s="135"/>
    </row>
    <row r="377" customFormat="false" ht="15.75" hidden="false" customHeight="true" outlineLevel="0" collapsed="false">
      <c r="I377" s="135"/>
    </row>
    <row r="378" customFormat="false" ht="15.75" hidden="false" customHeight="true" outlineLevel="0" collapsed="false">
      <c r="I378" s="135"/>
    </row>
    <row r="379" customFormat="false" ht="15.75" hidden="false" customHeight="true" outlineLevel="0" collapsed="false">
      <c r="I379" s="135"/>
    </row>
    <row r="380" customFormat="false" ht="15.75" hidden="false" customHeight="true" outlineLevel="0" collapsed="false">
      <c r="I380" s="135"/>
    </row>
    <row r="381" customFormat="false" ht="15.75" hidden="false" customHeight="true" outlineLevel="0" collapsed="false">
      <c r="I381" s="135"/>
    </row>
    <row r="382" customFormat="false" ht="15.75" hidden="false" customHeight="true" outlineLevel="0" collapsed="false">
      <c r="I382" s="135"/>
    </row>
    <row r="383" customFormat="false" ht="15.75" hidden="false" customHeight="true" outlineLevel="0" collapsed="false">
      <c r="I383" s="135"/>
    </row>
    <row r="384" customFormat="false" ht="15.75" hidden="false" customHeight="true" outlineLevel="0" collapsed="false">
      <c r="I384" s="135"/>
    </row>
    <row r="385" customFormat="false" ht="15.75" hidden="false" customHeight="true" outlineLevel="0" collapsed="false">
      <c r="I385" s="135"/>
    </row>
    <row r="386" customFormat="false" ht="15.75" hidden="false" customHeight="true" outlineLevel="0" collapsed="false">
      <c r="I386" s="135"/>
    </row>
    <row r="387" customFormat="false" ht="15.75" hidden="false" customHeight="true" outlineLevel="0" collapsed="false">
      <c r="I387" s="135"/>
    </row>
    <row r="388" customFormat="false" ht="15.75" hidden="false" customHeight="true" outlineLevel="0" collapsed="false">
      <c r="I388" s="135"/>
    </row>
    <row r="389" customFormat="false" ht="15.75" hidden="false" customHeight="true" outlineLevel="0" collapsed="false">
      <c r="I389" s="135"/>
    </row>
    <row r="390" customFormat="false" ht="15.75" hidden="false" customHeight="true" outlineLevel="0" collapsed="false">
      <c r="I390" s="135"/>
    </row>
    <row r="391" customFormat="false" ht="15.75" hidden="false" customHeight="true" outlineLevel="0" collapsed="false">
      <c r="I391" s="135"/>
    </row>
    <row r="392" customFormat="false" ht="15.75" hidden="false" customHeight="true" outlineLevel="0" collapsed="false">
      <c r="I392" s="135"/>
    </row>
    <row r="393" customFormat="false" ht="15.75" hidden="false" customHeight="true" outlineLevel="0" collapsed="false">
      <c r="I393" s="135"/>
    </row>
    <row r="394" customFormat="false" ht="15.75" hidden="false" customHeight="true" outlineLevel="0" collapsed="false">
      <c r="I394" s="135"/>
    </row>
    <row r="395" customFormat="false" ht="15.75" hidden="false" customHeight="true" outlineLevel="0" collapsed="false">
      <c r="I395" s="135"/>
    </row>
    <row r="396" customFormat="false" ht="15.75" hidden="false" customHeight="true" outlineLevel="0" collapsed="false">
      <c r="I396" s="135"/>
    </row>
    <row r="397" customFormat="false" ht="15.75" hidden="false" customHeight="true" outlineLevel="0" collapsed="false">
      <c r="I397" s="135"/>
    </row>
    <row r="398" customFormat="false" ht="15.75" hidden="false" customHeight="true" outlineLevel="0" collapsed="false">
      <c r="I398" s="135"/>
    </row>
    <row r="399" customFormat="false" ht="15.75" hidden="false" customHeight="true" outlineLevel="0" collapsed="false">
      <c r="I399" s="135"/>
    </row>
    <row r="400" customFormat="false" ht="15.75" hidden="false" customHeight="true" outlineLevel="0" collapsed="false">
      <c r="I400" s="135"/>
    </row>
    <row r="401" customFormat="false" ht="15.75" hidden="false" customHeight="true" outlineLevel="0" collapsed="false">
      <c r="I401" s="135"/>
    </row>
    <row r="402" customFormat="false" ht="15.75" hidden="false" customHeight="true" outlineLevel="0" collapsed="false">
      <c r="I402" s="135"/>
    </row>
    <row r="403" customFormat="false" ht="15.75" hidden="false" customHeight="true" outlineLevel="0" collapsed="false">
      <c r="I403" s="135"/>
    </row>
    <row r="404" customFormat="false" ht="15.75" hidden="false" customHeight="true" outlineLevel="0" collapsed="false">
      <c r="I404" s="135"/>
    </row>
    <row r="405" customFormat="false" ht="15.75" hidden="false" customHeight="true" outlineLevel="0" collapsed="false">
      <c r="I405" s="135"/>
    </row>
    <row r="406" customFormat="false" ht="15.75" hidden="false" customHeight="true" outlineLevel="0" collapsed="false">
      <c r="I406" s="135"/>
    </row>
    <row r="407" customFormat="false" ht="15.75" hidden="false" customHeight="true" outlineLevel="0" collapsed="false">
      <c r="I407" s="135"/>
    </row>
    <row r="408" customFormat="false" ht="15.75" hidden="false" customHeight="true" outlineLevel="0" collapsed="false">
      <c r="I408" s="135"/>
    </row>
    <row r="409" customFormat="false" ht="15.75" hidden="false" customHeight="true" outlineLevel="0" collapsed="false">
      <c r="I409" s="135"/>
    </row>
    <row r="410" customFormat="false" ht="15.75" hidden="false" customHeight="true" outlineLevel="0" collapsed="false">
      <c r="I410" s="135"/>
    </row>
    <row r="411" customFormat="false" ht="15.75" hidden="false" customHeight="true" outlineLevel="0" collapsed="false">
      <c r="I411" s="135"/>
    </row>
    <row r="412" customFormat="false" ht="15.75" hidden="false" customHeight="true" outlineLevel="0" collapsed="false">
      <c r="I412" s="135"/>
    </row>
    <row r="413" customFormat="false" ht="15.75" hidden="false" customHeight="true" outlineLevel="0" collapsed="false">
      <c r="I413" s="135"/>
    </row>
    <row r="414" customFormat="false" ht="15.75" hidden="false" customHeight="true" outlineLevel="0" collapsed="false">
      <c r="I414" s="135"/>
    </row>
    <row r="415" customFormat="false" ht="15.75" hidden="false" customHeight="true" outlineLevel="0" collapsed="false">
      <c r="I415" s="135"/>
    </row>
    <row r="416" customFormat="false" ht="15.75" hidden="false" customHeight="true" outlineLevel="0" collapsed="false">
      <c r="I416" s="135"/>
    </row>
    <row r="417" customFormat="false" ht="15.75" hidden="false" customHeight="true" outlineLevel="0" collapsed="false">
      <c r="I417" s="135"/>
    </row>
    <row r="418" customFormat="false" ht="15.75" hidden="false" customHeight="true" outlineLevel="0" collapsed="false">
      <c r="I418" s="135"/>
    </row>
    <row r="419" customFormat="false" ht="15.75" hidden="false" customHeight="true" outlineLevel="0" collapsed="false">
      <c r="I419" s="135"/>
    </row>
    <row r="420" customFormat="false" ht="15.75" hidden="false" customHeight="true" outlineLevel="0" collapsed="false">
      <c r="I420" s="135"/>
    </row>
    <row r="421" customFormat="false" ht="15.75" hidden="false" customHeight="true" outlineLevel="0" collapsed="false">
      <c r="I421" s="135"/>
    </row>
    <row r="422" customFormat="false" ht="15.75" hidden="false" customHeight="true" outlineLevel="0" collapsed="false">
      <c r="I422" s="135"/>
    </row>
    <row r="423" customFormat="false" ht="15.75" hidden="false" customHeight="true" outlineLevel="0" collapsed="false">
      <c r="I423" s="135"/>
    </row>
    <row r="424" customFormat="false" ht="15.75" hidden="false" customHeight="true" outlineLevel="0" collapsed="false">
      <c r="I424" s="135"/>
    </row>
    <row r="425" customFormat="false" ht="15.75" hidden="false" customHeight="true" outlineLevel="0" collapsed="false">
      <c r="I425" s="135"/>
    </row>
    <row r="426" customFormat="false" ht="15.75" hidden="false" customHeight="true" outlineLevel="0" collapsed="false">
      <c r="I426" s="135"/>
    </row>
    <row r="427" customFormat="false" ht="15.75" hidden="false" customHeight="true" outlineLevel="0" collapsed="false">
      <c r="I427" s="135"/>
    </row>
    <row r="428" customFormat="false" ht="15.75" hidden="false" customHeight="true" outlineLevel="0" collapsed="false">
      <c r="I428" s="135"/>
    </row>
    <row r="429" customFormat="false" ht="15.75" hidden="false" customHeight="true" outlineLevel="0" collapsed="false">
      <c r="I429" s="135"/>
    </row>
    <row r="430" customFormat="false" ht="15.75" hidden="false" customHeight="true" outlineLevel="0" collapsed="false">
      <c r="I430" s="135"/>
    </row>
    <row r="431" customFormat="false" ht="15.75" hidden="false" customHeight="true" outlineLevel="0" collapsed="false">
      <c r="I431" s="135"/>
    </row>
    <row r="432" customFormat="false" ht="15.75" hidden="false" customHeight="true" outlineLevel="0" collapsed="false">
      <c r="I432" s="135"/>
    </row>
    <row r="433" customFormat="false" ht="15.75" hidden="false" customHeight="true" outlineLevel="0" collapsed="false">
      <c r="I433" s="135"/>
    </row>
    <row r="434" customFormat="false" ht="15.75" hidden="false" customHeight="true" outlineLevel="0" collapsed="false">
      <c r="I434" s="135"/>
    </row>
    <row r="435" customFormat="false" ht="15.75" hidden="false" customHeight="true" outlineLevel="0" collapsed="false">
      <c r="I435" s="135"/>
    </row>
    <row r="436" customFormat="false" ht="15.75" hidden="false" customHeight="true" outlineLevel="0" collapsed="false">
      <c r="I436" s="135"/>
    </row>
    <row r="437" customFormat="false" ht="15.75" hidden="false" customHeight="true" outlineLevel="0" collapsed="false">
      <c r="I437" s="135"/>
    </row>
    <row r="438" customFormat="false" ht="15.75" hidden="false" customHeight="true" outlineLevel="0" collapsed="false">
      <c r="I438" s="135"/>
    </row>
    <row r="439" customFormat="false" ht="15.75" hidden="false" customHeight="true" outlineLevel="0" collapsed="false">
      <c r="I439" s="135"/>
    </row>
    <row r="440" customFormat="false" ht="15.75" hidden="false" customHeight="true" outlineLevel="0" collapsed="false">
      <c r="I440" s="135"/>
    </row>
    <row r="441" customFormat="false" ht="15.75" hidden="false" customHeight="true" outlineLevel="0" collapsed="false">
      <c r="I441" s="135"/>
    </row>
    <row r="442" customFormat="false" ht="15.75" hidden="false" customHeight="true" outlineLevel="0" collapsed="false">
      <c r="I442" s="135"/>
    </row>
    <row r="443" customFormat="false" ht="15.75" hidden="false" customHeight="true" outlineLevel="0" collapsed="false">
      <c r="I443" s="135"/>
    </row>
    <row r="444" customFormat="false" ht="15.75" hidden="false" customHeight="true" outlineLevel="0" collapsed="false">
      <c r="I444" s="135"/>
    </row>
    <row r="445" customFormat="false" ht="15.75" hidden="false" customHeight="true" outlineLevel="0" collapsed="false">
      <c r="I445" s="135"/>
    </row>
    <row r="446" customFormat="false" ht="15.75" hidden="false" customHeight="true" outlineLevel="0" collapsed="false">
      <c r="I446" s="135"/>
    </row>
    <row r="447" customFormat="false" ht="15.75" hidden="false" customHeight="true" outlineLevel="0" collapsed="false">
      <c r="I447" s="135"/>
    </row>
    <row r="448" customFormat="false" ht="15.75" hidden="false" customHeight="true" outlineLevel="0" collapsed="false">
      <c r="I448" s="135"/>
    </row>
    <row r="449" customFormat="false" ht="15.75" hidden="false" customHeight="true" outlineLevel="0" collapsed="false">
      <c r="I449" s="135"/>
    </row>
    <row r="450" customFormat="false" ht="15.75" hidden="false" customHeight="true" outlineLevel="0" collapsed="false">
      <c r="I450" s="135"/>
    </row>
    <row r="451" customFormat="false" ht="15.75" hidden="false" customHeight="true" outlineLevel="0" collapsed="false">
      <c r="I451" s="135"/>
    </row>
    <row r="452" customFormat="false" ht="15.75" hidden="false" customHeight="true" outlineLevel="0" collapsed="false">
      <c r="I452" s="135"/>
    </row>
    <row r="453" customFormat="false" ht="15.75" hidden="false" customHeight="true" outlineLevel="0" collapsed="false">
      <c r="I453" s="135"/>
    </row>
    <row r="454" customFormat="false" ht="15.75" hidden="false" customHeight="true" outlineLevel="0" collapsed="false">
      <c r="I454" s="135"/>
    </row>
    <row r="455" customFormat="false" ht="15.75" hidden="false" customHeight="true" outlineLevel="0" collapsed="false">
      <c r="I455" s="135"/>
    </row>
    <row r="456" customFormat="false" ht="15.75" hidden="false" customHeight="true" outlineLevel="0" collapsed="false">
      <c r="I456" s="135"/>
    </row>
    <row r="457" customFormat="false" ht="15.75" hidden="false" customHeight="true" outlineLevel="0" collapsed="false">
      <c r="I457" s="135"/>
    </row>
    <row r="458" customFormat="false" ht="15.75" hidden="false" customHeight="true" outlineLevel="0" collapsed="false">
      <c r="I458" s="135"/>
    </row>
    <row r="459" customFormat="false" ht="15.75" hidden="false" customHeight="true" outlineLevel="0" collapsed="false">
      <c r="I459" s="135"/>
    </row>
    <row r="460" customFormat="false" ht="15.75" hidden="false" customHeight="true" outlineLevel="0" collapsed="false">
      <c r="I460" s="135"/>
    </row>
    <row r="461" customFormat="false" ht="15.75" hidden="false" customHeight="true" outlineLevel="0" collapsed="false">
      <c r="I461" s="135"/>
    </row>
    <row r="462" customFormat="false" ht="15.75" hidden="false" customHeight="true" outlineLevel="0" collapsed="false">
      <c r="I462" s="135"/>
    </row>
    <row r="463" customFormat="false" ht="15.75" hidden="false" customHeight="true" outlineLevel="0" collapsed="false">
      <c r="I463" s="135"/>
    </row>
    <row r="464" customFormat="false" ht="15.75" hidden="false" customHeight="true" outlineLevel="0" collapsed="false">
      <c r="I464" s="135"/>
    </row>
    <row r="465" customFormat="false" ht="15.75" hidden="false" customHeight="true" outlineLevel="0" collapsed="false">
      <c r="I465" s="135"/>
    </row>
    <row r="466" customFormat="false" ht="15.75" hidden="false" customHeight="true" outlineLevel="0" collapsed="false">
      <c r="I466" s="135"/>
    </row>
    <row r="467" customFormat="false" ht="15.75" hidden="false" customHeight="true" outlineLevel="0" collapsed="false">
      <c r="I467" s="135"/>
    </row>
    <row r="468" customFormat="false" ht="15.75" hidden="false" customHeight="true" outlineLevel="0" collapsed="false">
      <c r="I468" s="135"/>
    </row>
    <row r="469" customFormat="false" ht="15.75" hidden="false" customHeight="true" outlineLevel="0" collapsed="false">
      <c r="I469" s="135"/>
    </row>
    <row r="470" customFormat="false" ht="15.75" hidden="false" customHeight="true" outlineLevel="0" collapsed="false">
      <c r="I470" s="135"/>
    </row>
    <row r="471" customFormat="false" ht="15.75" hidden="false" customHeight="true" outlineLevel="0" collapsed="false">
      <c r="I471" s="135"/>
    </row>
    <row r="472" customFormat="false" ht="15.75" hidden="false" customHeight="true" outlineLevel="0" collapsed="false">
      <c r="I472" s="135"/>
    </row>
    <row r="473" customFormat="false" ht="15.75" hidden="false" customHeight="true" outlineLevel="0" collapsed="false">
      <c r="I473" s="135"/>
    </row>
    <row r="474" customFormat="false" ht="15.75" hidden="false" customHeight="true" outlineLevel="0" collapsed="false">
      <c r="I474" s="135"/>
    </row>
    <row r="475" customFormat="false" ht="15.75" hidden="false" customHeight="true" outlineLevel="0" collapsed="false">
      <c r="I475" s="135"/>
    </row>
    <row r="476" customFormat="false" ht="15.75" hidden="false" customHeight="true" outlineLevel="0" collapsed="false">
      <c r="I476" s="135"/>
    </row>
    <row r="477" customFormat="false" ht="15.75" hidden="false" customHeight="true" outlineLevel="0" collapsed="false">
      <c r="I477" s="135"/>
    </row>
    <row r="478" customFormat="false" ht="15.75" hidden="false" customHeight="true" outlineLevel="0" collapsed="false">
      <c r="I478" s="135"/>
    </row>
    <row r="479" customFormat="false" ht="15.75" hidden="false" customHeight="true" outlineLevel="0" collapsed="false">
      <c r="I479" s="135"/>
    </row>
    <row r="480" customFormat="false" ht="15.75" hidden="false" customHeight="true" outlineLevel="0" collapsed="false">
      <c r="I480" s="135"/>
    </row>
    <row r="481" customFormat="false" ht="15.75" hidden="false" customHeight="true" outlineLevel="0" collapsed="false">
      <c r="I481" s="135"/>
    </row>
    <row r="482" customFormat="false" ht="15.75" hidden="false" customHeight="true" outlineLevel="0" collapsed="false">
      <c r="I482" s="135"/>
    </row>
    <row r="483" customFormat="false" ht="15.75" hidden="false" customHeight="true" outlineLevel="0" collapsed="false">
      <c r="I483" s="135"/>
    </row>
    <row r="484" customFormat="false" ht="15.75" hidden="false" customHeight="true" outlineLevel="0" collapsed="false">
      <c r="I484" s="135"/>
    </row>
    <row r="485" customFormat="false" ht="15.75" hidden="false" customHeight="true" outlineLevel="0" collapsed="false">
      <c r="I485" s="135"/>
    </row>
    <row r="486" customFormat="false" ht="15.75" hidden="false" customHeight="true" outlineLevel="0" collapsed="false">
      <c r="I486" s="135"/>
    </row>
    <row r="487" customFormat="false" ht="15.75" hidden="false" customHeight="true" outlineLevel="0" collapsed="false">
      <c r="I487" s="135"/>
    </row>
    <row r="488" customFormat="false" ht="15.75" hidden="false" customHeight="true" outlineLevel="0" collapsed="false">
      <c r="I488" s="135"/>
    </row>
    <row r="489" customFormat="false" ht="15.75" hidden="false" customHeight="true" outlineLevel="0" collapsed="false">
      <c r="I489" s="135"/>
    </row>
    <row r="490" customFormat="false" ht="15.75" hidden="false" customHeight="true" outlineLevel="0" collapsed="false">
      <c r="I490" s="135"/>
    </row>
    <row r="491" customFormat="false" ht="15.75" hidden="false" customHeight="true" outlineLevel="0" collapsed="false">
      <c r="I491" s="135"/>
    </row>
    <row r="492" customFormat="false" ht="15.75" hidden="false" customHeight="true" outlineLevel="0" collapsed="false">
      <c r="I492" s="135"/>
    </row>
    <row r="493" customFormat="false" ht="15.75" hidden="false" customHeight="true" outlineLevel="0" collapsed="false">
      <c r="I493" s="135"/>
    </row>
    <row r="494" customFormat="false" ht="15.75" hidden="false" customHeight="true" outlineLevel="0" collapsed="false">
      <c r="I494" s="135"/>
    </row>
    <row r="495" customFormat="false" ht="15.75" hidden="false" customHeight="true" outlineLevel="0" collapsed="false">
      <c r="I495" s="135"/>
    </row>
    <row r="496" customFormat="false" ht="15.75" hidden="false" customHeight="true" outlineLevel="0" collapsed="false">
      <c r="I496" s="135"/>
    </row>
    <row r="497" customFormat="false" ht="15.75" hidden="false" customHeight="true" outlineLevel="0" collapsed="false">
      <c r="I497" s="135"/>
    </row>
    <row r="498" customFormat="false" ht="15.75" hidden="false" customHeight="true" outlineLevel="0" collapsed="false">
      <c r="I498" s="135"/>
    </row>
    <row r="499" customFormat="false" ht="15.75" hidden="false" customHeight="true" outlineLevel="0" collapsed="false">
      <c r="I499" s="135"/>
    </row>
    <row r="500" customFormat="false" ht="15.75" hidden="false" customHeight="true" outlineLevel="0" collapsed="false">
      <c r="I500" s="135"/>
    </row>
    <row r="501" customFormat="false" ht="15.75" hidden="false" customHeight="true" outlineLevel="0" collapsed="false">
      <c r="I501" s="135"/>
    </row>
    <row r="502" customFormat="false" ht="15.75" hidden="false" customHeight="true" outlineLevel="0" collapsed="false">
      <c r="I502" s="135"/>
    </row>
    <row r="503" customFormat="false" ht="15.75" hidden="false" customHeight="true" outlineLevel="0" collapsed="false">
      <c r="I503" s="135"/>
    </row>
    <row r="504" customFormat="false" ht="15.75" hidden="false" customHeight="true" outlineLevel="0" collapsed="false">
      <c r="I504" s="135"/>
    </row>
    <row r="505" customFormat="false" ht="15.75" hidden="false" customHeight="true" outlineLevel="0" collapsed="false">
      <c r="I505" s="135"/>
    </row>
    <row r="506" customFormat="false" ht="15.75" hidden="false" customHeight="true" outlineLevel="0" collapsed="false">
      <c r="I506" s="135"/>
    </row>
    <row r="507" customFormat="false" ht="15.75" hidden="false" customHeight="true" outlineLevel="0" collapsed="false">
      <c r="I507" s="135"/>
    </row>
    <row r="508" customFormat="false" ht="15.75" hidden="false" customHeight="true" outlineLevel="0" collapsed="false">
      <c r="I508" s="135"/>
    </row>
    <row r="509" customFormat="false" ht="15.75" hidden="false" customHeight="true" outlineLevel="0" collapsed="false">
      <c r="I509" s="135"/>
    </row>
    <row r="510" customFormat="false" ht="15.75" hidden="false" customHeight="true" outlineLevel="0" collapsed="false">
      <c r="I510" s="135"/>
    </row>
    <row r="511" customFormat="false" ht="15.75" hidden="false" customHeight="true" outlineLevel="0" collapsed="false">
      <c r="I511" s="135"/>
    </row>
    <row r="512" customFormat="false" ht="15.75" hidden="false" customHeight="true" outlineLevel="0" collapsed="false">
      <c r="I512" s="135"/>
    </row>
    <row r="513" customFormat="false" ht="15.75" hidden="false" customHeight="true" outlineLevel="0" collapsed="false">
      <c r="I513" s="135"/>
    </row>
    <row r="514" customFormat="false" ht="15.75" hidden="false" customHeight="true" outlineLevel="0" collapsed="false">
      <c r="I514" s="135"/>
    </row>
    <row r="515" customFormat="false" ht="15.75" hidden="false" customHeight="true" outlineLevel="0" collapsed="false">
      <c r="I515" s="135"/>
    </row>
    <row r="516" customFormat="false" ht="15.75" hidden="false" customHeight="true" outlineLevel="0" collapsed="false">
      <c r="I516" s="135"/>
    </row>
    <row r="517" customFormat="false" ht="15.75" hidden="false" customHeight="true" outlineLevel="0" collapsed="false">
      <c r="I517" s="135"/>
    </row>
    <row r="518" customFormat="false" ht="15.75" hidden="false" customHeight="true" outlineLevel="0" collapsed="false">
      <c r="I518" s="135"/>
    </row>
    <row r="519" customFormat="false" ht="15.75" hidden="false" customHeight="true" outlineLevel="0" collapsed="false">
      <c r="I519" s="135"/>
    </row>
    <row r="520" customFormat="false" ht="15.75" hidden="false" customHeight="true" outlineLevel="0" collapsed="false">
      <c r="I520" s="135"/>
    </row>
    <row r="521" customFormat="false" ht="15.75" hidden="false" customHeight="true" outlineLevel="0" collapsed="false">
      <c r="I521" s="135"/>
    </row>
    <row r="522" customFormat="false" ht="15.75" hidden="false" customHeight="true" outlineLevel="0" collapsed="false">
      <c r="I522" s="135"/>
    </row>
    <row r="523" customFormat="false" ht="15.75" hidden="false" customHeight="true" outlineLevel="0" collapsed="false">
      <c r="I523" s="135"/>
    </row>
    <row r="524" customFormat="false" ht="15.75" hidden="false" customHeight="true" outlineLevel="0" collapsed="false">
      <c r="I524" s="135"/>
    </row>
    <row r="525" customFormat="false" ht="15.75" hidden="false" customHeight="true" outlineLevel="0" collapsed="false">
      <c r="I525" s="135"/>
    </row>
    <row r="526" customFormat="false" ht="15.75" hidden="false" customHeight="true" outlineLevel="0" collapsed="false">
      <c r="I526" s="135"/>
    </row>
    <row r="527" customFormat="false" ht="15.75" hidden="false" customHeight="true" outlineLevel="0" collapsed="false">
      <c r="I527" s="135"/>
    </row>
    <row r="528" customFormat="false" ht="15.75" hidden="false" customHeight="true" outlineLevel="0" collapsed="false">
      <c r="I528" s="135"/>
    </row>
    <row r="529" customFormat="false" ht="15.75" hidden="false" customHeight="true" outlineLevel="0" collapsed="false">
      <c r="I529" s="135"/>
    </row>
    <row r="530" customFormat="false" ht="15.75" hidden="false" customHeight="true" outlineLevel="0" collapsed="false">
      <c r="I530" s="135"/>
    </row>
    <row r="531" customFormat="false" ht="15.75" hidden="false" customHeight="true" outlineLevel="0" collapsed="false">
      <c r="I531" s="135"/>
    </row>
    <row r="532" customFormat="false" ht="15.75" hidden="false" customHeight="true" outlineLevel="0" collapsed="false">
      <c r="I532" s="135"/>
    </row>
    <row r="533" customFormat="false" ht="15.75" hidden="false" customHeight="true" outlineLevel="0" collapsed="false">
      <c r="I533" s="135"/>
    </row>
    <row r="534" customFormat="false" ht="15.75" hidden="false" customHeight="true" outlineLevel="0" collapsed="false">
      <c r="I534" s="135"/>
    </row>
    <row r="535" customFormat="false" ht="15.75" hidden="false" customHeight="true" outlineLevel="0" collapsed="false">
      <c r="I535" s="135"/>
    </row>
    <row r="536" customFormat="false" ht="15.75" hidden="false" customHeight="true" outlineLevel="0" collapsed="false">
      <c r="I536" s="135"/>
    </row>
    <row r="537" customFormat="false" ht="15.75" hidden="false" customHeight="true" outlineLevel="0" collapsed="false">
      <c r="I537" s="135"/>
    </row>
    <row r="538" customFormat="false" ht="15.75" hidden="false" customHeight="true" outlineLevel="0" collapsed="false">
      <c r="I538" s="135"/>
    </row>
    <row r="539" customFormat="false" ht="15.75" hidden="false" customHeight="true" outlineLevel="0" collapsed="false">
      <c r="I539" s="135"/>
    </row>
    <row r="540" customFormat="false" ht="15.75" hidden="false" customHeight="true" outlineLevel="0" collapsed="false">
      <c r="I540" s="135"/>
    </row>
    <row r="541" customFormat="false" ht="15.75" hidden="false" customHeight="true" outlineLevel="0" collapsed="false">
      <c r="I541" s="135"/>
    </row>
    <row r="542" customFormat="false" ht="15.75" hidden="false" customHeight="true" outlineLevel="0" collapsed="false">
      <c r="I542" s="135"/>
    </row>
    <row r="543" customFormat="false" ht="15.75" hidden="false" customHeight="true" outlineLevel="0" collapsed="false">
      <c r="I543" s="135"/>
    </row>
    <row r="544" customFormat="false" ht="15.75" hidden="false" customHeight="true" outlineLevel="0" collapsed="false">
      <c r="I544" s="135"/>
    </row>
    <row r="545" customFormat="false" ht="15.75" hidden="false" customHeight="true" outlineLevel="0" collapsed="false">
      <c r="I545" s="135"/>
    </row>
    <row r="546" customFormat="false" ht="15.75" hidden="false" customHeight="true" outlineLevel="0" collapsed="false">
      <c r="I546" s="135"/>
    </row>
    <row r="547" customFormat="false" ht="15.75" hidden="false" customHeight="true" outlineLevel="0" collapsed="false">
      <c r="I547" s="135"/>
    </row>
    <row r="548" customFormat="false" ht="15.75" hidden="false" customHeight="true" outlineLevel="0" collapsed="false">
      <c r="I548" s="135"/>
    </row>
    <row r="549" customFormat="false" ht="15.75" hidden="false" customHeight="true" outlineLevel="0" collapsed="false">
      <c r="I549" s="135"/>
    </row>
    <row r="550" customFormat="false" ht="15.75" hidden="false" customHeight="true" outlineLevel="0" collapsed="false">
      <c r="I550" s="135"/>
    </row>
    <row r="551" customFormat="false" ht="15.75" hidden="false" customHeight="true" outlineLevel="0" collapsed="false">
      <c r="I551" s="135"/>
    </row>
    <row r="552" customFormat="false" ht="15.75" hidden="false" customHeight="true" outlineLevel="0" collapsed="false">
      <c r="I552" s="135"/>
    </row>
    <row r="553" customFormat="false" ht="15.75" hidden="false" customHeight="true" outlineLevel="0" collapsed="false">
      <c r="I553" s="135"/>
    </row>
    <row r="554" customFormat="false" ht="15.75" hidden="false" customHeight="true" outlineLevel="0" collapsed="false">
      <c r="I554" s="135"/>
    </row>
    <row r="555" customFormat="false" ht="15.75" hidden="false" customHeight="true" outlineLevel="0" collapsed="false">
      <c r="I555" s="135"/>
    </row>
    <row r="556" customFormat="false" ht="15.75" hidden="false" customHeight="true" outlineLevel="0" collapsed="false">
      <c r="I556" s="135"/>
    </row>
    <row r="557" customFormat="false" ht="15.75" hidden="false" customHeight="true" outlineLevel="0" collapsed="false">
      <c r="I557" s="135"/>
    </row>
    <row r="558" customFormat="false" ht="15.75" hidden="false" customHeight="true" outlineLevel="0" collapsed="false">
      <c r="I558" s="135"/>
    </row>
    <row r="559" customFormat="false" ht="15.75" hidden="false" customHeight="true" outlineLevel="0" collapsed="false">
      <c r="I559" s="135"/>
    </row>
    <row r="560" customFormat="false" ht="15.75" hidden="false" customHeight="true" outlineLevel="0" collapsed="false">
      <c r="I560" s="135"/>
    </row>
    <row r="561" customFormat="false" ht="15.75" hidden="false" customHeight="true" outlineLevel="0" collapsed="false">
      <c r="I561" s="135"/>
    </row>
    <row r="562" customFormat="false" ht="15.75" hidden="false" customHeight="true" outlineLevel="0" collapsed="false">
      <c r="I562" s="135"/>
    </row>
    <row r="563" customFormat="false" ht="15.75" hidden="false" customHeight="true" outlineLevel="0" collapsed="false">
      <c r="I563" s="135"/>
    </row>
    <row r="564" customFormat="false" ht="15.75" hidden="false" customHeight="true" outlineLevel="0" collapsed="false">
      <c r="I564" s="135"/>
    </row>
    <row r="565" customFormat="false" ht="15.75" hidden="false" customHeight="true" outlineLevel="0" collapsed="false">
      <c r="I565" s="135"/>
    </row>
    <row r="566" customFormat="false" ht="15.75" hidden="false" customHeight="true" outlineLevel="0" collapsed="false">
      <c r="I566" s="135"/>
    </row>
    <row r="567" customFormat="false" ht="15.75" hidden="false" customHeight="true" outlineLevel="0" collapsed="false">
      <c r="I567" s="135"/>
    </row>
    <row r="568" customFormat="false" ht="15.75" hidden="false" customHeight="true" outlineLevel="0" collapsed="false">
      <c r="I568" s="135"/>
    </row>
    <row r="569" customFormat="false" ht="15.75" hidden="false" customHeight="true" outlineLevel="0" collapsed="false">
      <c r="I569" s="135"/>
    </row>
    <row r="570" customFormat="false" ht="15.75" hidden="false" customHeight="true" outlineLevel="0" collapsed="false">
      <c r="I570" s="135"/>
    </row>
    <row r="571" customFormat="false" ht="15.75" hidden="false" customHeight="true" outlineLevel="0" collapsed="false">
      <c r="I571" s="135"/>
    </row>
    <row r="572" customFormat="false" ht="15.75" hidden="false" customHeight="true" outlineLevel="0" collapsed="false">
      <c r="I572" s="135"/>
    </row>
    <row r="573" customFormat="false" ht="15.75" hidden="false" customHeight="true" outlineLevel="0" collapsed="false">
      <c r="I573" s="135"/>
    </row>
    <row r="574" customFormat="false" ht="15.75" hidden="false" customHeight="true" outlineLevel="0" collapsed="false">
      <c r="I574" s="135"/>
    </row>
    <row r="575" customFormat="false" ht="15.75" hidden="false" customHeight="true" outlineLevel="0" collapsed="false">
      <c r="I575" s="135"/>
    </row>
    <row r="576" customFormat="false" ht="15.75" hidden="false" customHeight="true" outlineLevel="0" collapsed="false">
      <c r="I576" s="135"/>
    </row>
    <row r="577" customFormat="false" ht="15.75" hidden="false" customHeight="true" outlineLevel="0" collapsed="false">
      <c r="I577" s="135"/>
    </row>
    <row r="578" customFormat="false" ht="15.75" hidden="false" customHeight="true" outlineLevel="0" collapsed="false">
      <c r="I578" s="135"/>
    </row>
    <row r="579" customFormat="false" ht="15.75" hidden="false" customHeight="true" outlineLevel="0" collapsed="false">
      <c r="I579" s="135"/>
    </row>
    <row r="580" customFormat="false" ht="15.75" hidden="false" customHeight="true" outlineLevel="0" collapsed="false">
      <c r="I580" s="135"/>
    </row>
    <row r="581" customFormat="false" ht="15.75" hidden="false" customHeight="true" outlineLevel="0" collapsed="false">
      <c r="I581" s="135"/>
    </row>
    <row r="582" customFormat="false" ht="15.75" hidden="false" customHeight="true" outlineLevel="0" collapsed="false">
      <c r="I582" s="135"/>
    </row>
    <row r="583" customFormat="false" ht="15.75" hidden="false" customHeight="true" outlineLevel="0" collapsed="false">
      <c r="I583" s="135"/>
    </row>
    <row r="584" customFormat="false" ht="15.75" hidden="false" customHeight="true" outlineLevel="0" collapsed="false">
      <c r="I584" s="135"/>
    </row>
    <row r="585" customFormat="false" ht="15.75" hidden="false" customHeight="true" outlineLevel="0" collapsed="false">
      <c r="I585" s="135"/>
    </row>
    <row r="586" customFormat="false" ht="15.75" hidden="false" customHeight="true" outlineLevel="0" collapsed="false">
      <c r="I586" s="135"/>
    </row>
    <row r="587" customFormat="false" ht="15.75" hidden="false" customHeight="true" outlineLevel="0" collapsed="false">
      <c r="I587" s="135"/>
    </row>
    <row r="588" customFormat="false" ht="15.75" hidden="false" customHeight="true" outlineLevel="0" collapsed="false">
      <c r="I588" s="135"/>
    </row>
    <row r="589" customFormat="false" ht="15.75" hidden="false" customHeight="true" outlineLevel="0" collapsed="false">
      <c r="I589" s="135"/>
    </row>
    <row r="590" customFormat="false" ht="15.75" hidden="false" customHeight="true" outlineLevel="0" collapsed="false">
      <c r="I590" s="135"/>
    </row>
    <row r="591" customFormat="false" ht="15.75" hidden="false" customHeight="true" outlineLevel="0" collapsed="false">
      <c r="I591" s="135"/>
    </row>
    <row r="592" customFormat="false" ht="15.75" hidden="false" customHeight="true" outlineLevel="0" collapsed="false">
      <c r="I592" s="135"/>
    </row>
    <row r="593" customFormat="false" ht="15.75" hidden="false" customHeight="true" outlineLevel="0" collapsed="false">
      <c r="I593" s="135"/>
    </row>
    <row r="594" customFormat="false" ht="15.75" hidden="false" customHeight="true" outlineLevel="0" collapsed="false">
      <c r="I594" s="135"/>
    </row>
    <row r="595" customFormat="false" ht="15.75" hidden="false" customHeight="true" outlineLevel="0" collapsed="false">
      <c r="I595" s="135"/>
    </row>
    <row r="596" customFormat="false" ht="15.75" hidden="false" customHeight="true" outlineLevel="0" collapsed="false">
      <c r="I596" s="135"/>
    </row>
    <row r="597" customFormat="false" ht="15.75" hidden="false" customHeight="true" outlineLevel="0" collapsed="false">
      <c r="I597" s="135"/>
    </row>
    <row r="598" customFormat="false" ht="15.75" hidden="false" customHeight="true" outlineLevel="0" collapsed="false">
      <c r="I598" s="135"/>
    </row>
    <row r="599" customFormat="false" ht="15.75" hidden="false" customHeight="true" outlineLevel="0" collapsed="false">
      <c r="I599" s="135"/>
    </row>
    <row r="600" customFormat="false" ht="15.75" hidden="false" customHeight="true" outlineLevel="0" collapsed="false">
      <c r="I600" s="135"/>
    </row>
    <row r="601" customFormat="false" ht="15.75" hidden="false" customHeight="true" outlineLevel="0" collapsed="false">
      <c r="I601" s="135"/>
    </row>
    <row r="602" customFormat="false" ht="15.75" hidden="false" customHeight="true" outlineLevel="0" collapsed="false">
      <c r="I602" s="135"/>
    </row>
    <row r="603" customFormat="false" ht="15.75" hidden="false" customHeight="true" outlineLevel="0" collapsed="false">
      <c r="I603" s="135"/>
    </row>
    <row r="604" customFormat="false" ht="15.75" hidden="false" customHeight="true" outlineLevel="0" collapsed="false">
      <c r="I604" s="135"/>
    </row>
    <row r="605" customFormat="false" ht="15.75" hidden="false" customHeight="true" outlineLevel="0" collapsed="false">
      <c r="I605" s="135"/>
    </row>
    <row r="606" customFormat="false" ht="15.75" hidden="false" customHeight="true" outlineLevel="0" collapsed="false">
      <c r="I606" s="135"/>
    </row>
    <row r="607" customFormat="false" ht="15.75" hidden="false" customHeight="true" outlineLevel="0" collapsed="false">
      <c r="I607" s="135"/>
    </row>
    <row r="608" customFormat="false" ht="15.75" hidden="false" customHeight="true" outlineLevel="0" collapsed="false">
      <c r="I608" s="135"/>
    </row>
    <row r="609" customFormat="false" ht="15.75" hidden="false" customHeight="true" outlineLevel="0" collapsed="false">
      <c r="I609" s="135"/>
    </row>
    <row r="610" customFormat="false" ht="15.75" hidden="false" customHeight="true" outlineLevel="0" collapsed="false">
      <c r="I610" s="135"/>
    </row>
    <row r="611" customFormat="false" ht="15.75" hidden="false" customHeight="true" outlineLevel="0" collapsed="false">
      <c r="I611" s="135"/>
    </row>
    <row r="612" customFormat="false" ht="15.75" hidden="false" customHeight="true" outlineLevel="0" collapsed="false">
      <c r="I612" s="135"/>
    </row>
    <row r="613" customFormat="false" ht="15.75" hidden="false" customHeight="true" outlineLevel="0" collapsed="false">
      <c r="I613" s="135"/>
    </row>
    <row r="614" customFormat="false" ht="15.75" hidden="false" customHeight="true" outlineLevel="0" collapsed="false">
      <c r="I614" s="135"/>
    </row>
    <row r="615" customFormat="false" ht="15.75" hidden="false" customHeight="true" outlineLevel="0" collapsed="false">
      <c r="I615" s="135"/>
    </row>
    <row r="616" customFormat="false" ht="15.75" hidden="false" customHeight="true" outlineLevel="0" collapsed="false">
      <c r="I616" s="135"/>
    </row>
    <row r="617" customFormat="false" ht="15.75" hidden="false" customHeight="true" outlineLevel="0" collapsed="false">
      <c r="I617" s="135"/>
    </row>
    <row r="618" customFormat="false" ht="15.75" hidden="false" customHeight="true" outlineLevel="0" collapsed="false">
      <c r="I618" s="135"/>
    </row>
    <row r="619" customFormat="false" ht="15.75" hidden="false" customHeight="true" outlineLevel="0" collapsed="false">
      <c r="I619" s="135"/>
    </row>
    <row r="620" customFormat="false" ht="15.75" hidden="false" customHeight="true" outlineLevel="0" collapsed="false">
      <c r="I620" s="135"/>
    </row>
    <row r="621" customFormat="false" ht="15.75" hidden="false" customHeight="true" outlineLevel="0" collapsed="false">
      <c r="I621" s="135"/>
    </row>
    <row r="622" customFormat="false" ht="15.75" hidden="false" customHeight="true" outlineLevel="0" collapsed="false">
      <c r="I622" s="135"/>
    </row>
    <row r="623" customFormat="false" ht="15.75" hidden="false" customHeight="true" outlineLevel="0" collapsed="false">
      <c r="I623" s="135"/>
    </row>
    <row r="624" customFormat="false" ht="15.75" hidden="false" customHeight="true" outlineLevel="0" collapsed="false">
      <c r="I624" s="135"/>
    </row>
    <row r="625" customFormat="false" ht="15.75" hidden="false" customHeight="true" outlineLevel="0" collapsed="false">
      <c r="I625" s="135"/>
    </row>
    <row r="626" customFormat="false" ht="15.75" hidden="false" customHeight="true" outlineLevel="0" collapsed="false">
      <c r="I626" s="135"/>
    </row>
    <row r="627" customFormat="false" ht="15.75" hidden="false" customHeight="true" outlineLevel="0" collapsed="false">
      <c r="I627" s="135"/>
    </row>
    <row r="628" customFormat="false" ht="15.75" hidden="false" customHeight="true" outlineLevel="0" collapsed="false">
      <c r="I628" s="135"/>
    </row>
    <row r="629" customFormat="false" ht="15.75" hidden="false" customHeight="true" outlineLevel="0" collapsed="false">
      <c r="I629" s="135"/>
    </row>
    <row r="630" customFormat="false" ht="15.75" hidden="false" customHeight="true" outlineLevel="0" collapsed="false">
      <c r="I630" s="135"/>
    </row>
    <row r="631" customFormat="false" ht="15.75" hidden="false" customHeight="true" outlineLevel="0" collapsed="false">
      <c r="I631" s="135"/>
    </row>
    <row r="632" customFormat="false" ht="15.75" hidden="false" customHeight="true" outlineLevel="0" collapsed="false">
      <c r="I632" s="135"/>
    </row>
    <row r="633" customFormat="false" ht="15.75" hidden="false" customHeight="true" outlineLevel="0" collapsed="false">
      <c r="I633" s="135"/>
    </row>
    <row r="634" customFormat="false" ht="15.75" hidden="false" customHeight="true" outlineLevel="0" collapsed="false">
      <c r="I634" s="135"/>
    </row>
    <row r="635" customFormat="false" ht="15.75" hidden="false" customHeight="true" outlineLevel="0" collapsed="false">
      <c r="I635" s="135"/>
    </row>
    <row r="636" customFormat="false" ht="15.75" hidden="false" customHeight="true" outlineLevel="0" collapsed="false">
      <c r="I636" s="135"/>
    </row>
    <row r="637" customFormat="false" ht="15.75" hidden="false" customHeight="true" outlineLevel="0" collapsed="false">
      <c r="I637" s="135"/>
    </row>
    <row r="638" customFormat="false" ht="15.75" hidden="false" customHeight="true" outlineLevel="0" collapsed="false">
      <c r="I638" s="135"/>
    </row>
    <row r="639" customFormat="false" ht="15.75" hidden="false" customHeight="true" outlineLevel="0" collapsed="false">
      <c r="I639" s="135"/>
    </row>
    <row r="640" customFormat="false" ht="15.75" hidden="false" customHeight="true" outlineLevel="0" collapsed="false">
      <c r="I640" s="135"/>
    </row>
    <row r="641" customFormat="false" ht="15.75" hidden="false" customHeight="true" outlineLevel="0" collapsed="false">
      <c r="I641" s="135"/>
    </row>
    <row r="642" customFormat="false" ht="15.75" hidden="false" customHeight="true" outlineLevel="0" collapsed="false">
      <c r="I642" s="135"/>
    </row>
    <row r="643" customFormat="false" ht="15.75" hidden="false" customHeight="true" outlineLevel="0" collapsed="false">
      <c r="I643" s="135"/>
    </row>
    <row r="644" customFormat="false" ht="15.75" hidden="false" customHeight="true" outlineLevel="0" collapsed="false">
      <c r="I644" s="135"/>
    </row>
    <row r="645" customFormat="false" ht="15.75" hidden="false" customHeight="true" outlineLevel="0" collapsed="false">
      <c r="I645" s="135"/>
    </row>
    <row r="646" customFormat="false" ht="15.75" hidden="false" customHeight="true" outlineLevel="0" collapsed="false">
      <c r="I646" s="135"/>
    </row>
    <row r="647" customFormat="false" ht="15.75" hidden="false" customHeight="true" outlineLevel="0" collapsed="false">
      <c r="I647" s="135"/>
    </row>
    <row r="648" customFormat="false" ht="15.75" hidden="false" customHeight="true" outlineLevel="0" collapsed="false">
      <c r="I648" s="135"/>
    </row>
    <row r="649" customFormat="false" ht="15.75" hidden="false" customHeight="true" outlineLevel="0" collapsed="false">
      <c r="I649" s="135"/>
    </row>
    <row r="650" customFormat="false" ht="15.75" hidden="false" customHeight="true" outlineLevel="0" collapsed="false">
      <c r="I650" s="135"/>
    </row>
    <row r="651" customFormat="false" ht="15.75" hidden="false" customHeight="true" outlineLevel="0" collapsed="false">
      <c r="I651" s="135"/>
    </row>
    <row r="652" customFormat="false" ht="15.75" hidden="false" customHeight="true" outlineLevel="0" collapsed="false">
      <c r="I652" s="135"/>
    </row>
    <row r="653" customFormat="false" ht="15.75" hidden="false" customHeight="true" outlineLevel="0" collapsed="false">
      <c r="I653" s="135"/>
    </row>
    <row r="654" customFormat="false" ht="15.75" hidden="false" customHeight="true" outlineLevel="0" collapsed="false">
      <c r="I654" s="135"/>
    </row>
    <row r="655" customFormat="false" ht="15.75" hidden="false" customHeight="true" outlineLevel="0" collapsed="false">
      <c r="I655" s="135"/>
    </row>
    <row r="656" customFormat="false" ht="15.75" hidden="false" customHeight="true" outlineLevel="0" collapsed="false">
      <c r="I656" s="135"/>
    </row>
    <row r="657" customFormat="false" ht="15.75" hidden="false" customHeight="true" outlineLevel="0" collapsed="false">
      <c r="I657" s="135"/>
    </row>
    <row r="658" customFormat="false" ht="15.75" hidden="false" customHeight="true" outlineLevel="0" collapsed="false">
      <c r="I658" s="135"/>
    </row>
    <row r="659" customFormat="false" ht="15.75" hidden="false" customHeight="true" outlineLevel="0" collapsed="false">
      <c r="I659" s="135"/>
    </row>
    <row r="660" customFormat="false" ht="15.75" hidden="false" customHeight="true" outlineLevel="0" collapsed="false">
      <c r="I660" s="135"/>
    </row>
    <row r="661" customFormat="false" ht="15.75" hidden="false" customHeight="true" outlineLevel="0" collapsed="false">
      <c r="I661" s="135"/>
    </row>
    <row r="662" customFormat="false" ht="15.75" hidden="false" customHeight="true" outlineLevel="0" collapsed="false">
      <c r="I662" s="135"/>
    </row>
    <row r="663" customFormat="false" ht="15.75" hidden="false" customHeight="true" outlineLevel="0" collapsed="false">
      <c r="I663" s="135"/>
    </row>
    <row r="664" customFormat="false" ht="15.75" hidden="false" customHeight="true" outlineLevel="0" collapsed="false">
      <c r="I664" s="135"/>
    </row>
    <row r="665" customFormat="false" ht="15.75" hidden="false" customHeight="true" outlineLevel="0" collapsed="false">
      <c r="I665" s="135"/>
    </row>
    <row r="666" customFormat="false" ht="15.75" hidden="false" customHeight="true" outlineLevel="0" collapsed="false">
      <c r="I666" s="135"/>
    </row>
    <row r="667" customFormat="false" ht="15.75" hidden="false" customHeight="true" outlineLevel="0" collapsed="false">
      <c r="I667" s="135"/>
    </row>
    <row r="668" customFormat="false" ht="15.75" hidden="false" customHeight="true" outlineLevel="0" collapsed="false">
      <c r="I668" s="135"/>
    </row>
    <row r="669" customFormat="false" ht="15.75" hidden="false" customHeight="true" outlineLevel="0" collapsed="false">
      <c r="I669" s="135"/>
    </row>
    <row r="670" customFormat="false" ht="15.75" hidden="false" customHeight="true" outlineLevel="0" collapsed="false">
      <c r="I670" s="135"/>
    </row>
    <row r="671" customFormat="false" ht="15.75" hidden="false" customHeight="true" outlineLevel="0" collapsed="false">
      <c r="I671" s="135"/>
    </row>
    <row r="672" customFormat="false" ht="15.75" hidden="false" customHeight="true" outlineLevel="0" collapsed="false">
      <c r="I672" s="135"/>
    </row>
    <row r="673" customFormat="false" ht="15.75" hidden="false" customHeight="true" outlineLevel="0" collapsed="false">
      <c r="I673" s="135"/>
    </row>
    <row r="674" customFormat="false" ht="15.75" hidden="false" customHeight="true" outlineLevel="0" collapsed="false">
      <c r="I674" s="135"/>
    </row>
    <row r="675" customFormat="false" ht="15.75" hidden="false" customHeight="true" outlineLevel="0" collapsed="false">
      <c r="I675" s="135"/>
    </row>
    <row r="676" customFormat="false" ht="15.75" hidden="false" customHeight="true" outlineLevel="0" collapsed="false">
      <c r="I676" s="135"/>
    </row>
    <row r="677" customFormat="false" ht="15.75" hidden="false" customHeight="true" outlineLevel="0" collapsed="false">
      <c r="I677" s="135"/>
    </row>
    <row r="678" customFormat="false" ht="15.75" hidden="false" customHeight="true" outlineLevel="0" collapsed="false">
      <c r="I678" s="135"/>
    </row>
    <row r="679" customFormat="false" ht="15.75" hidden="false" customHeight="true" outlineLevel="0" collapsed="false">
      <c r="I679" s="135"/>
    </row>
    <row r="680" customFormat="false" ht="15.75" hidden="false" customHeight="true" outlineLevel="0" collapsed="false">
      <c r="I680" s="135"/>
    </row>
    <row r="681" customFormat="false" ht="15.75" hidden="false" customHeight="true" outlineLevel="0" collapsed="false">
      <c r="I681" s="135"/>
    </row>
    <row r="682" customFormat="false" ht="15.75" hidden="false" customHeight="true" outlineLevel="0" collapsed="false">
      <c r="I682" s="135"/>
    </row>
    <row r="683" customFormat="false" ht="15.75" hidden="false" customHeight="true" outlineLevel="0" collapsed="false">
      <c r="I683" s="135"/>
    </row>
    <row r="684" customFormat="false" ht="15.75" hidden="false" customHeight="true" outlineLevel="0" collapsed="false">
      <c r="I684" s="135"/>
    </row>
    <row r="685" customFormat="false" ht="15.75" hidden="false" customHeight="true" outlineLevel="0" collapsed="false">
      <c r="I685" s="135"/>
    </row>
    <row r="686" customFormat="false" ht="15.75" hidden="false" customHeight="true" outlineLevel="0" collapsed="false">
      <c r="I686" s="135"/>
    </row>
    <row r="687" customFormat="false" ht="15.75" hidden="false" customHeight="true" outlineLevel="0" collapsed="false">
      <c r="I687" s="135"/>
    </row>
    <row r="688" customFormat="false" ht="15.75" hidden="false" customHeight="true" outlineLevel="0" collapsed="false">
      <c r="I688" s="135"/>
    </row>
    <row r="689" customFormat="false" ht="15.75" hidden="false" customHeight="true" outlineLevel="0" collapsed="false">
      <c r="I689" s="135"/>
    </row>
    <row r="690" customFormat="false" ht="15.75" hidden="false" customHeight="true" outlineLevel="0" collapsed="false">
      <c r="I690" s="135"/>
    </row>
    <row r="691" customFormat="false" ht="15.75" hidden="false" customHeight="true" outlineLevel="0" collapsed="false">
      <c r="I691" s="135"/>
    </row>
    <row r="692" customFormat="false" ht="15.75" hidden="false" customHeight="true" outlineLevel="0" collapsed="false">
      <c r="I692" s="135"/>
    </row>
    <row r="693" customFormat="false" ht="15.75" hidden="false" customHeight="true" outlineLevel="0" collapsed="false">
      <c r="I693" s="135"/>
    </row>
    <row r="694" customFormat="false" ht="15.75" hidden="false" customHeight="true" outlineLevel="0" collapsed="false">
      <c r="I694" s="135"/>
    </row>
    <row r="695" customFormat="false" ht="15.75" hidden="false" customHeight="true" outlineLevel="0" collapsed="false">
      <c r="I695" s="135"/>
    </row>
    <row r="696" customFormat="false" ht="15.75" hidden="false" customHeight="true" outlineLevel="0" collapsed="false">
      <c r="I696" s="135"/>
    </row>
    <row r="697" customFormat="false" ht="15.75" hidden="false" customHeight="true" outlineLevel="0" collapsed="false">
      <c r="I697" s="135"/>
    </row>
    <row r="698" customFormat="false" ht="15.75" hidden="false" customHeight="true" outlineLevel="0" collapsed="false">
      <c r="I698" s="135"/>
    </row>
    <row r="699" customFormat="false" ht="15.75" hidden="false" customHeight="true" outlineLevel="0" collapsed="false">
      <c r="I699" s="135"/>
    </row>
    <row r="700" customFormat="false" ht="15.75" hidden="false" customHeight="true" outlineLevel="0" collapsed="false">
      <c r="I700" s="135"/>
    </row>
    <row r="701" customFormat="false" ht="15.75" hidden="false" customHeight="true" outlineLevel="0" collapsed="false">
      <c r="I701" s="135"/>
    </row>
    <row r="702" customFormat="false" ht="15.75" hidden="false" customHeight="true" outlineLevel="0" collapsed="false">
      <c r="I702" s="135"/>
    </row>
    <row r="703" customFormat="false" ht="15.75" hidden="false" customHeight="true" outlineLevel="0" collapsed="false">
      <c r="I703" s="135"/>
    </row>
    <row r="704" customFormat="false" ht="15.75" hidden="false" customHeight="true" outlineLevel="0" collapsed="false">
      <c r="I704" s="135"/>
    </row>
    <row r="705" customFormat="false" ht="15.75" hidden="false" customHeight="true" outlineLevel="0" collapsed="false">
      <c r="I705" s="135"/>
    </row>
    <row r="706" customFormat="false" ht="15.75" hidden="false" customHeight="true" outlineLevel="0" collapsed="false">
      <c r="I706" s="135"/>
    </row>
    <row r="707" customFormat="false" ht="15.75" hidden="false" customHeight="true" outlineLevel="0" collapsed="false">
      <c r="I707" s="135"/>
    </row>
    <row r="708" customFormat="false" ht="15.75" hidden="false" customHeight="true" outlineLevel="0" collapsed="false">
      <c r="I708" s="135"/>
    </row>
    <row r="709" customFormat="false" ht="15.75" hidden="false" customHeight="true" outlineLevel="0" collapsed="false">
      <c r="I709" s="135"/>
    </row>
    <row r="710" customFormat="false" ht="15.75" hidden="false" customHeight="true" outlineLevel="0" collapsed="false">
      <c r="I710" s="135"/>
    </row>
    <row r="711" customFormat="false" ht="15.75" hidden="false" customHeight="true" outlineLevel="0" collapsed="false">
      <c r="I711" s="135"/>
    </row>
    <row r="712" customFormat="false" ht="15.75" hidden="false" customHeight="true" outlineLevel="0" collapsed="false">
      <c r="I712" s="135"/>
    </row>
    <row r="713" customFormat="false" ht="15.75" hidden="false" customHeight="true" outlineLevel="0" collapsed="false">
      <c r="I713" s="135"/>
    </row>
    <row r="714" customFormat="false" ht="15.75" hidden="false" customHeight="true" outlineLevel="0" collapsed="false">
      <c r="I714" s="135"/>
    </row>
    <row r="715" customFormat="false" ht="15.75" hidden="false" customHeight="true" outlineLevel="0" collapsed="false">
      <c r="I715" s="135"/>
    </row>
    <row r="716" customFormat="false" ht="15.75" hidden="false" customHeight="true" outlineLevel="0" collapsed="false">
      <c r="I716" s="135"/>
    </row>
    <row r="717" customFormat="false" ht="15.75" hidden="false" customHeight="true" outlineLevel="0" collapsed="false">
      <c r="I717" s="135"/>
    </row>
    <row r="718" customFormat="false" ht="15.75" hidden="false" customHeight="true" outlineLevel="0" collapsed="false">
      <c r="I718" s="135"/>
    </row>
    <row r="719" customFormat="false" ht="15.75" hidden="false" customHeight="true" outlineLevel="0" collapsed="false">
      <c r="I719" s="135"/>
    </row>
    <row r="720" customFormat="false" ht="15.75" hidden="false" customHeight="true" outlineLevel="0" collapsed="false">
      <c r="I720" s="135"/>
    </row>
    <row r="721" customFormat="false" ht="15.75" hidden="false" customHeight="true" outlineLevel="0" collapsed="false">
      <c r="I721" s="135"/>
    </row>
    <row r="722" customFormat="false" ht="15.75" hidden="false" customHeight="true" outlineLevel="0" collapsed="false">
      <c r="I722" s="135"/>
    </row>
    <row r="723" customFormat="false" ht="15.75" hidden="false" customHeight="true" outlineLevel="0" collapsed="false">
      <c r="I723" s="135"/>
    </row>
    <row r="724" customFormat="false" ht="15.75" hidden="false" customHeight="true" outlineLevel="0" collapsed="false">
      <c r="I724" s="135"/>
    </row>
    <row r="725" customFormat="false" ht="15.75" hidden="false" customHeight="true" outlineLevel="0" collapsed="false">
      <c r="I725" s="135"/>
    </row>
    <row r="726" customFormat="false" ht="15.75" hidden="false" customHeight="true" outlineLevel="0" collapsed="false">
      <c r="I726" s="135"/>
    </row>
    <row r="727" customFormat="false" ht="15.75" hidden="false" customHeight="true" outlineLevel="0" collapsed="false">
      <c r="I727" s="135"/>
    </row>
    <row r="728" customFormat="false" ht="15.75" hidden="false" customHeight="true" outlineLevel="0" collapsed="false">
      <c r="I728" s="135"/>
    </row>
    <row r="729" customFormat="false" ht="15.75" hidden="false" customHeight="true" outlineLevel="0" collapsed="false">
      <c r="I729" s="135"/>
    </row>
    <row r="730" customFormat="false" ht="15.75" hidden="false" customHeight="true" outlineLevel="0" collapsed="false">
      <c r="I730" s="135"/>
    </row>
    <row r="731" customFormat="false" ht="15.75" hidden="false" customHeight="true" outlineLevel="0" collapsed="false">
      <c r="I731" s="135"/>
    </row>
    <row r="732" customFormat="false" ht="15.75" hidden="false" customHeight="true" outlineLevel="0" collapsed="false">
      <c r="I732" s="135"/>
    </row>
    <row r="733" customFormat="false" ht="15.75" hidden="false" customHeight="true" outlineLevel="0" collapsed="false">
      <c r="I733" s="135"/>
    </row>
    <row r="734" customFormat="false" ht="15.75" hidden="false" customHeight="true" outlineLevel="0" collapsed="false">
      <c r="I734" s="135"/>
    </row>
    <row r="735" customFormat="false" ht="15.75" hidden="false" customHeight="true" outlineLevel="0" collapsed="false">
      <c r="I735" s="135"/>
    </row>
    <row r="736" customFormat="false" ht="15.75" hidden="false" customHeight="true" outlineLevel="0" collapsed="false">
      <c r="I736" s="135"/>
    </row>
    <row r="737" customFormat="false" ht="15.75" hidden="false" customHeight="true" outlineLevel="0" collapsed="false">
      <c r="I737" s="135"/>
    </row>
    <row r="738" customFormat="false" ht="15.75" hidden="false" customHeight="true" outlineLevel="0" collapsed="false">
      <c r="I738" s="135"/>
    </row>
    <row r="739" customFormat="false" ht="15.75" hidden="false" customHeight="true" outlineLevel="0" collapsed="false">
      <c r="I739" s="135"/>
    </row>
    <row r="740" customFormat="false" ht="15.75" hidden="false" customHeight="true" outlineLevel="0" collapsed="false">
      <c r="I740" s="135"/>
    </row>
    <row r="741" customFormat="false" ht="15.75" hidden="false" customHeight="true" outlineLevel="0" collapsed="false">
      <c r="I741" s="135"/>
    </row>
    <row r="742" customFormat="false" ht="15.75" hidden="false" customHeight="true" outlineLevel="0" collapsed="false">
      <c r="I742" s="135"/>
    </row>
    <row r="743" customFormat="false" ht="15.75" hidden="false" customHeight="true" outlineLevel="0" collapsed="false">
      <c r="I743" s="135"/>
    </row>
    <row r="744" customFormat="false" ht="15.75" hidden="false" customHeight="true" outlineLevel="0" collapsed="false">
      <c r="I744" s="135"/>
    </row>
    <row r="745" customFormat="false" ht="15.75" hidden="false" customHeight="true" outlineLevel="0" collapsed="false">
      <c r="I745" s="135"/>
    </row>
    <row r="746" customFormat="false" ht="15.75" hidden="false" customHeight="true" outlineLevel="0" collapsed="false">
      <c r="I746" s="135"/>
    </row>
    <row r="747" customFormat="false" ht="15.75" hidden="false" customHeight="true" outlineLevel="0" collapsed="false">
      <c r="I747" s="135"/>
    </row>
    <row r="748" customFormat="false" ht="15.75" hidden="false" customHeight="true" outlineLevel="0" collapsed="false">
      <c r="I748" s="135"/>
    </row>
    <row r="749" customFormat="false" ht="15.75" hidden="false" customHeight="true" outlineLevel="0" collapsed="false">
      <c r="I749" s="135"/>
    </row>
    <row r="750" customFormat="false" ht="15.75" hidden="false" customHeight="true" outlineLevel="0" collapsed="false">
      <c r="I750" s="135"/>
    </row>
    <row r="751" customFormat="false" ht="15.75" hidden="false" customHeight="true" outlineLevel="0" collapsed="false">
      <c r="I751" s="135"/>
    </row>
    <row r="752" customFormat="false" ht="15.75" hidden="false" customHeight="true" outlineLevel="0" collapsed="false">
      <c r="I752" s="135"/>
    </row>
    <row r="753" customFormat="false" ht="15.75" hidden="false" customHeight="true" outlineLevel="0" collapsed="false">
      <c r="I753" s="135"/>
    </row>
    <row r="754" customFormat="false" ht="15.75" hidden="false" customHeight="true" outlineLevel="0" collapsed="false">
      <c r="I754" s="135"/>
    </row>
    <row r="755" customFormat="false" ht="15.75" hidden="false" customHeight="true" outlineLevel="0" collapsed="false">
      <c r="I755" s="135"/>
    </row>
    <row r="756" customFormat="false" ht="15.75" hidden="false" customHeight="true" outlineLevel="0" collapsed="false">
      <c r="I756" s="135"/>
    </row>
    <row r="757" customFormat="false" ht="15.75" hidden="false" customHeight="true" outlineLevel="0" collapsed="false">
      <c r="I757" s="135"/>
    </row>
    <row r="758" customFormat="false" ht="15.75" hidden="false" customHeight="true" outlineLevel="0" collapsed="false">
      <c r="I758" s="135"/>
    </row>
    <row r="759" customFormat="false" ht="15.75" hidden="false" customHeight="true" outlineLevel="0" collapsed="false">
      <c r="I759" s="135"/>
    </row>
    <row r="760" customFormat="false" ht="15.75" hidden="false" customHeight="true" outlineLevel="0" collapsed="false">
      <c r="I760" s="135"/>
    </row>
    <row r="761" customFormat="false" ht="15.75" hidden="false" customHeight="true" outlineLevel="0" collapsed="false">
      <c r="I761" s="135"/>
    </row>
    <row r="762" customFormat="false" ht="15.75" hidden="false" customHeight="true" outlineLevel="0" collapsed="false">
      <c r="I762" s="135"/>
    </row>
    <row r="763" customFormat="false" ht="15.75" hidden="false" customHeight="true" outlineLevel="0" collapsed="false">
      <c r="I763" s="135"/>
    </row>
    <row r="764" customFormat="false" ht="15.75" hidden="false" customHeight="true" outlineLevel="0" collapsed="false">
      <c r="I764" s="135"/>
    </row>
    <row r="765" customFormat="false" ht="15.75" hidden="false" customHeight="true" outlineLevel="0" collapsed="false">
      <c r="I765" s="135"/>
    </row>
    <row r="766" customFormat="false" ht="15.75" hidden="false" customHeight="true" outlineLevel="0" collapsed="false">
      <c r="I766" s="135"/>
    </row>
    <row r="767" customFormat="false" ht="15.75" hidden="false" customHeight="true" outlineLevel="0" collapsed="false">
      <c r="I767" s="135"/>
    </row>
    <row r="768" customFormat="false" ht="15.75" hidden="false" customHeight="true" outlineLevel="0" collapsed="false">
      <c r="I768" s="135"/>
    </row>
    <row r="769" customFormat="false" ht="15.75" hidden="false" customHeight="true" outlineLevel="0" collapsed="false">
      <c r="I769" s="135"/>
    </row>
    <row r="770" customFormat="false" ht="15.75" hidden="false" customHeight="true" outlineLevel="0" collapsed="false">
      <c r="I770" s="135"/>
    </row>
    <row r="771" customFormat="false" ht="15.75" hidden="false" customHeight="true" outlineLevel="0" collapsed="false">
      <c r="I771" s="135"/>
    </row>
    <row r="772" customFormat="false" ht="15.75" hidden="false" customHeight="true" outlineLevel="0" collapsed="false">
      <c r="I772" s="135"/>
    </row>
    <row r="773" customFormat="false" ht="15.75" hidden="false" customHeight="true" outlineLevel="0" collapsed="false">
      <c r="I773" s="135"/>
    </row>
    <row r="774" customFormat="false" ht="15.75" hidden="false" customHeight="true" outlineLevel="0" collapsed="false">
      <c r="I774" s="135"/>
    </row>
    <row r="775" customFormat="false" ht="15.75" hidden="false" customHeight="true" outlineLevel="0" collapsed="false">
      <c r="I775" s="135"/>
    </row>
    <row r="776" customFormat="false" ht="15.75" hidden="false" customHeight="true" outlineLevel="0" collapsed="false">
      <c r="I776" s="135"/>
    </row>
    <row r="777" customFormat="false" ht="15.75" hidden="false" customHeight="true" outlineLevel="0" collapsed="false">
      <c r="I777" s="135"/>
    </row>
    <row r="778" customFormat="false" ht="15.75" hidden="false" customHeight="true" outlineLevel="0" collapsed="false">
      <c r="I778" s="135"/>
    </row>
    <row r="779" customFormat="false" ht="15.75" hidden="false" customHeight="true" outlineLevel="0" collapsed="false">
      <c r="I779" s="135"/>
    </row>
    <row r="780" customFormat="false" ht="15.75" hidden="false" customHeight="true" outlineLevel="0" collapsed="false">
      <c r="I780" s="135"/>
    </row>
    <row r="781" customFormat="false" ht="15.75" hidden="false" customHeight="true" outlineLevel="0" collapsed="false">
      <c r="I781" s="135"/>
    </row>
    <row r="782" customFormat="false" ht="15.75" hidden="false" customHeight="true" outlineLevel="0" collapsed="false">
      <c r="I782" s="135"/>
    </row>
    <row r="783" customFormat="false" ht="15.75" hidden="false" customHeight="true" outlineLevel="0" collapsed="false">
      <c r="I783" s="135"/>
    </row>
    <row r="784" customFormat="false" ht="15.75" hidden="false" customHeight="true" outlineLevel="0" collapsed="false">
      <c r="I784" s="135"/>
    </row>
    <row r="785" customFormat="false" ht="15.75" hidden="false" customHeight="true" outlineLevel="0" collapsed="false">
      <c r="I785" s="135"/>
    </row>
    <row r="786" customFormat="false" ht="15.75" hidden="false" customHeight="true" outlineLevel="0" collapsed="false">
      <c r="I786" s="135"/>
    </row>
    <row r="787" customFormat="false" ht="15.75" hidden="false" customHeight="true" outlineLevel="0" collapsed="false">
      <c r="I787" s="135"/>
    </row>
    <row r="788" customFormat="false" ht="15.75" hidden="false" customHeight="true" outlineLevel="0" collapsed="false">
      <c r="I788" s="135"/>
    </row>
    <row r="789" customFormat="false" ht="15.75" hidden="false" customHeight="true" outlineLevel="0" collapsed="false">
      <c r="I789" s="135"/>
    </row>
    <row r="790" customFormat="false" ht="15.75" hidden="false" customHeight="true" outlineLevel="0" collapsed="false">
      <c r="I790" s="135"/>
    </row>
    <row r="791" customFormat="false" ht="15.75" hidden="false" customHeight="true" outlineLevel="0" collapsed="false">
      <c r="I791" s="135"/>
    </row>
    <row r="792" customFormat="false" ht="15.75" hidden="false" customHeight="true" outlineLevel="0" collapsed="false">
      <c r="I792" s="135"/>
    </row>
    <row r="793" customFormat="false" ht="15.75" hidden="false" customHeight="true" outlineLevel="0" collapsed="false">
      <c r="I793" s="135"/>
    </row>
    <row r="794" customFormat="false" ht="15.75" hidden="false" customHeight="true" outlineLevel="0" collapsed="false">
      <c r="I794" s="135"/>
    </row>
    <row r="795" customFormat="false" ht="15.75" hidden="false" customHeight="true" outlineLevel="0" collapsed="false">
      <c r="I795" s="135"/>
    </row>
    <row r="796" customFormat="false" ht="15.75" hidden="false" customHeight="true" outlineLevel="0" collapsed="false">
      <c r="I796" s="135"/>
    </row>
    <row r="797" customFormat="false" ht="15.75" hidden="false" customHeight="true" outlineLevel="0" collapsed="false">
      <c r="I797" s="135"/>
    </row>
    <row r="798" customFormat="false" ht="15.75" hidden="false" customHeight="true" outlineLevel="0" collapsed="false">
      <c r="I798" s="135"/>
    </row>
    <row r="799" customFormat="false" ht="15.75" hidden="false" customHeight="true" outlineLevel="0" collapsed="false">
      <c r="I799" s="135"/>
    </row>
    <row r="800" customFormat="false" ht="15.75" hidden="false" customHeight="true" outlineLevel="0" collapsed="false">
      <c r="I800" s="135"/>
    </row>
    <row r="801" customFormat="false" ht="15.75" hidden="false" customHeight="true" outlineLevel="0" collapsed="false">
      <c r="I801" s="135"/>
    </row>
    <row r="802" customFormat="false" ht="15.75" hidden="false" customHeight="true" outlineLevel="0" collapsed="false">
      <c r="I802" s="135"/>
    </row>
    <row r="803" customFormat="false" ht="15.75" hidden="false" customHeight="true" outlineLevel="0" collapsed="false">
      <c r="I803" s="135"/>
    </row>
    <row r="804" customFormat="false" ht="15.75" hidden="false" customHeight="true" outlineLevel="0" collapsed="false">
      <c r="I804" s="135"/>
    </row>
    <row r="805" customFormat="false" ht="15.75" hidden="false" customHeight="true" outlineLevel="0" collapsed="false">
      <c r="I805" s="135"/>
    </row>
    <row r="806" customFormat="false" ht="15.75" hidden="false" customHeight="true" outlineLevel="0" collapsed="false">
      <c r="I806" s="135"/>
    </row>
    <row r="807" customFormat="false" ht="15.75" hidden="false" customHeight="true" outlineLevel="0" collapsed="false">
      <c r="I807" s="135"/>
    </row>
    <row r="808" customFormat="false" ht="15.75" hidden="false" customHeight="true" outlineLevel="0" collapsed="false">
      <c r="I808" s="135"/>
    </row>
    <row r="809" customFormat="false" ht="15.75" hidden="false" customHeight="true" outlineLevel="0" collapsed="false">
      <c r="I809" s="135"/>
    </row>
    <row r="810" customFormat="false" ht="15.75" hidden="false" customHeight="true" outlineLevel="0" collapsed="false">
      <c r="I810" s="135"/>
    </row>
    <row r="811" customFormat="false" ht="15.75" hidden="false" customHeight="true" outlineLevel="0" collapsed="false">
      <c r="I811" s="135"/>
    </row>
    <row r="812" customFormat="false" ht="15.75" hidden="false" customHeight="true" outlineLevel="0" collapsed="false">
      <c r="I812" s="135"/>
    </row>
    <row r="813" customFormat="false" ht="15.75" hidden="false" customHeight="true" outlineLevel="0" collapsed="false">
      <c r="I813" s="135"/>
    </row>
    <row r="814" customFormat="false" ht="15.75" hidden="false" customHeight="true" outlineLevel="0" collapsed="false">
      <c r="I814" s="135"/>
    </row>
    <row r="815" customFormat="false" ht="15.75" hidden="false" customHeight="true" outlineLevel="0" collapsed="false">
      <c r="I815" s="135"/>
    </row>
    <row r="816" customFormat="false" ht="15.75" hidden="false" customHeight="true" outlineLevel="0" collapsed="false">
      <c r="I816" s="135"/>
    </row>
    <row r="817" customFormat="false" ht="15.75" hidden="false" customHeight="true" outlineLevel="0" collapsed="false">
      <c r="I817" s="135"/>
    </row>
    <row r="818" customFormat="false" ht="15.75" hidden="false" customHeight="true" outlineLevel="0" collapsed="false">
      <c r="I818" s="135"/>
    </row>
    <row r="819" customFormat="false" ht="15.75" hidden="false" customHeight="true" outlineLevel="0" collapsed="false">
      <c r="I819" s="135"/>
    </row>
    <row r="820" customFormat="false" ht="15.75" hidden="false" customHeight="true" outlineLevel="0" collapsed="false">
      <c r="I820" s="135"/>
    </row>
    <row r="821" customFormat="false" ht="15.75" hidden="false" customHeight="true" outlineLevel="0" collapsed="false">
      <c r="I821" s="135"/>
    </row>
    <row r="822" customFormat="false" ht="15.75" hidden="false" customHeight="true" outlineLevel="0" collapsed="false">
      <c r="I822" s="135"/>
    </row>
    <row r="823" customFormat="false" ht="15.75" hidden="false" customHeight="true" outlineLevel="0" collapsed="false">
      <c r="I823" s="135"/>
    </row>
    <row r="824" customFormat="false" ht="15.75" hidden="false" customHeight="true" outlineLevel="0" collapsed="false">
      <c r="I824" s="135"/>
    </row>
    <row r="825" customFormat="false" ht="15.75" hidden="false" customHeight="true" outlineLevel="0" collapsed="false">
      <c r="I825" s="135"/>
    </row>
    <row r="826" customFormat="false" ht="15.75" hidden="false" customHeight="true" outlineLevel="0" collapsed="false">
      <c r="I826" s="135"/>
    </row>
    <row r="827" customFormat="false" ht="15.75" hidden="false" customHeight="true" outlineLevel="0" collapsed="false">
      <c r="I827" s="135"/>
    </row>
    <row r="828" customFormat="false" ht="15.75" hidden="false" customHeight="true" outlineLevel="0" collapsed="false">
      <c r="I828" s="135"/>
    </row>
    <row r="829" customFormat="false" ht="15.75" hidden="false" customHeight="true" outlineLevel="0" collapsed="false">
      <c r="I829" s="135"/>
    </row>
    <row r="830" customFormat="false" ht="15.75" hidden="false" customHeight="true" outlineLevel="0" collapsed="false">
      <c r="I830" s="135"/>
    </row>
    <row r="831" customFormat="false" ht="15.75" hidden="false" customHeight="true" outlineLevel="0" collapsed="false">
      <c r="I831" s="135"/>
    </row>
    <row r="832" customFormat="false" ht="15.75" hidden="false" customHeight="true" outlineLevel="0" collapsed="false">
      <c r="I832" s="135"/>
    </row>
    <row r="833" customFormat="false" ht="15.75" hidden="false" customHeight="true" outlineLevel="0" collapsed="false">
      <c r="I833" s="135"/>
    </row>
    <row r="834" customFormat="false" ht="15.75" hidden="false" customHeight="true" outlineLevel="0" collapsed="false">
      <c r="I834" s="135"/>
    </row>
    <row r="835" customFormat="false" ht="15.75" hidden="false" customHeight="true" outlineLevel="0" collapsed="false">
      <c r="I835" s="135"/>
    </row>
    <row r="836" customFormat="false" ht="15.75" hidden="false" customHeight="true" outlineLevel="0" collapsed="false">
      <c r="I836" s="135"/>
    </row>
    <row r="837" customFormat="false" ht="15.75" hidden="false" customHeight="true" outlineLevel="0" collapsed="false">
      <c r="I837" s="135"/>
    </row>
    <row r="838" customFormat="false" ht="15.75" hidden="false" customHeight="true" outlineLevel="0" collapsed="false">
      <c r="I838" s="135"/>
    </row>
    <row r="839" customFormat="false" ht="15.75" hidden="false" customHeight="true" outlineLevel="0" collapsed="false">
      <c r="I839" s="135"/>
    </row>
    <row r="840" customFormat="false" ht="15.75" hidden="false" customHeight="true" outlineLevel="0" collapsed="false">
      <c r="I840" s="135"/>
    </row>
    <row r="841" customFormat="false" ht="15.75" hidden="false" customHeight="true" outlineLevel="0" collapsed="false">
      <c r="I841" s="135"/>
    </row>
    <row r="842" customFormat="false" ht="15.75" hidden="false" customHeight="true" outlineLevel="0" collapsed="false">
      <c r="I842" s="135"/>
    </row>
    <row r="843" customFormat="false" ht="15.75" hidden="false" customHeight="true" outlineLevel="0" collapsed="false">
      <c r="I843" s="135"/>
    </row>
    <row r="844" customFormat="false" ht="15.75" hidden="false" customHeight="true" outlineLevel="0" collapsed="false">
      <c r="I844" s="135"/>
    </row>
    <row r="845" customFormat="false" ht="15.75" hidden="false" customHeight="true" outlineLevel="0" collapsed="false">
      <c r="I845" s="135"/>
    </row>
    <row r="846" customFormat="false" ht="15.75" hidden="false" customHeight="true" outlineLevel="0" collapsed="false">
      <c r="I846" s="135"/>
    </row>
    <row r="847" customFormat="false" ht="15.75" hidden="false" customHeight="true" outlineLevel="0" collapsed="false">
      <c r="I847" s="135"/>
    </row>
    <row r="848" customFormat="false" ht="15.75" hidden="false" customHeight="true" outlineLevel="0" collapsed="false">
      <c r="I848" s="135"/>
    </row>
    <row r="849" customFormat="false" ht="15.75" hidden="false" customHeight="true" outlineLevel="0" collapsed="false">
      <c r="I849" s="135"/>
    </row>
    <row r="850" customFormat="false" ht="15.75" hidden="false" customHeight="true" outlineLevel="0" collapsed="false">
      <c r="I850" s="135"/>
    </row>
    <row r="851" customFormat="false" ht="15.75" hidden="false" customHeight="true" outlineLevel="0" collapsed="false">
      <c r="I851" s="135"/>
    </row>
    <row r="852" customFormat="false" ht="15.75" hidden="false" customHeight="true" outlineLevel="0" collapsed="false">
      <c r="I852" s="135"/>
    </row>
    <row r="853" customFormat="false" ht="15.75" hidden="false" customHeight="true" outlineLevel="0" collapsed="false">
      <c r="I853" s="135"/>
    </row>
    <row r="854" customFormat="false" ht="15.75" hidden="false" customHeight="true" outlineLevel="0" collapsed="false">
      <c r="I854" s="135"/>
    </row>
    <row r="855" customFormat="false" ht="15.75" hidden="false" customHeight="true" outlineLevel="0" collapsed="false">
      <c r="I855" s="135"/>
    </row>
    <row r="856" customFormat="false" ht="15.75" hidden="false" customHeight="true" outlineLevel="0" collapsed="false">
      <c r="I856" s="135"/>
    </row>
    <row r="857" customFormat="false" ht="15.75" hidden="false" customHeight="true" outlineLevel="0" collapsed="false">
      <c r="I857" s="135"/>
    </row>
    <row r="858" customFormat="false" ht="15.75" hidden="false" customHeight="true" outlineLevel="0" collapsed="false">
      <c r="I858" s="135"/>
    </row>
    <row r="859" customFormat="false" ht="15.75" hidden="false" customHeight="true" outlineLevel="0" collapsed="false">
      <c r="I859" s="135"/>
    </row>
    <row r="860" customFormat="false" ht="15.75" hidden="false" customHeight="true" outlineLevel="0" collapsed="false">
      <c r="I860" s="135"/>
    </row>
    <row r="861" customFormat="false" ht="15.75" hidden="false" customHeight="true" outlineLevel="0" collapsed="false">
      <c r="I861" s="135"/>
    </row>
    <row r="862" customFormat="false" ht="15.75" hidden="false" customHeight="true" outlineLevel="0" collapsed="false">
      <c r="I862" s="135"/>
    </row>
    <row r="863" customFormat="false" ht="15.75" hidden="false" customHeight="true" outlineLevel="0" collapsed="false">
      <c r="I863" s="135"/>
    </row>
    <row r="864" customFormat="false" ht="15.75" hidden="false" customHeight="true" outlineLevel="0" collapsed="false">
      <c r="I864" s="135"/>
    </row>
    <row r="865" customFormat="false" ht="15.75" hidden="false" customHeight="true" outlineLevel="0" collapsed="false">
      <c r="I865" s="135"/>
    </row>
    <row r="866" customFormat="false" ht="15.75" hidden="false" customHeight="true" outlineLevel="0" collapsed="false">
      <c r="I866" s="135"/>
    </row>
    <row r="867" customFormat="false" ht="15.75" hidden="false" customHeight="true" outlineLevel="0" collapsed="false">
      <c r="I867" s="135"/>
    </row>
    <row r="868" customFormat="false" ht="15.75" hidden="false" customHeight="true" outlineLevel="0" collapsed="false">
      <c r="I868" s="135"/>
    </row>
    <row r="869" customFormat="false" ht="15.75" hidden="false" customHeight="true" outlineLevel="0" collapsed="false">
      <c r="I869" s="135"/>
    </row>
    <row r="870" customFormat="false" ht="15.75" hidden="false" customHeight="true" outlineLevel="0" collapsed="false">
      <c r="I870" s="135"/>
    </row>
    <row r="871" customFormat="false" ht="15.75" hidden="false" customHeight="true" outlineLevel="0" collapsed="false">
      <c r="I871" s="135"/>
    </row>
    <row r="872" customFormat="false" ht="15.75" hidden="false" customHeight="true" outlineLevel="0" collapsed="false">
      <c r="I872" s="135"/>
    </row>
    <row r="873" customFormat="false" ht="15.75" hidden="false" customHeight="true" outlineLevel="0" collapsed="false">
      <c r="I873" s="135"/>
    </row>
    <row r="874" customFormat="false" ht="15.75" hidden="false" customHeight="true" outlineLevel="0" collapsed="false">
      <c r="I874" s="135"/>
    </row>
    <row r="875" customFormat="false" ht="15.75" hidden="false" customHeight="true" outlineLevel="0" collapsed="false">
      <c r="I875" s="135"/>
    </row>
    <row r="876" customFormat="false" ht="15.75" hidden="false" customHeight="true" outlineLevel="0" collapsed="false">
      <c r="I876" s="135"/>
    </row>
    <row r="877" customFormat="false" ht="15.75" hidden="false" customHeight="true" outlineLevel="0" collapsed="false">
      <c r="I877" s="135"/>
    </row>
    <row r="878" customFormat="false" ht="15.75" hidden="false" customHeight="true" outlineLevel="0" collapsed="false">
      <c r="I878" s="135"/>
    </row>
    <row r="879" customFormat="false" ht="15.75" hidden="false" customHeight="true" outlineLevel="0" collapsed="false">
      <c r="I879" s="135"/>
    </row>
    <row r="880" customFormat="false" ht="15.75" hidden="false" customHeight="true" outlineLevel="0" collapsed="false">
      <c r="I880" s="135"/>
    </row>
    <row r="881" customFormat="false" ht="15.75" hidden="false" customHeight="true" outlineLevel="0" collapsed="false">
      <c r="I881" s="135"/>
    </row>
    <row r="882" customFormat="false" ht="15.75" hidden="false" customHeight="true" outlineLevel="0" collapsed="false">
      <c r="I882" s="135"/>
    </row>
    <row r="883" customFormat="false" ht="15.75" hidden="false" customHeight="true" outlineLevel="0" collapsed="false">
      <c r="I883" s="135"/>
    </row>
    <row r="884" customFormat="false" ht="15.75" hidden="false" customHeight="true" outlineLevel="0" collapsed="false">
      <c r="I884" s="135"/>
    </row>
    <row r="885" customFormat="false" ht="15.75" hidden="false" customHeight="true" outlineLevel="0" collapsed="false">
      <c r="I885" s="135"/>
    </row>
    <row r="886" customFormat="false" ht="15.75" hidden="false" customHeight="true" outlineLevel="0" collapsed="false">
      <c r="I886" s="135"/>
    </row>
    <row r="887" customFormat="false" ht="15.75" hidden="false" customHeight="true" outlineLevel="0" collapsed="false">
      <c r="I887" s="135"/>
    </row>
    <row r="888" customFormat="false" ht="15.75" hidden="false" customHeight="true" outlineLevel="0" collapsed="false">
      <c r="I888" s="135"/>
    </row>
    <row r="889" customFormat="false" ht="15.75" hidden="false" customHeight="true" outlineLevel="0" collapsed="false">
      <c r="I889" s="135"/>
    </row>
    <row r="890" customFormat="false" ht="15.75" hidden="false" customHeight="true" outlineLevel="0" collapsed="false">
      <c r="I890" s="135"/>
    </row>
    <row r="891" customFormat="false" ht="15.75" hidden="false" customHeight="true" outlineLevel="0" collapsed="false">
      <c r="I891" s="135"/>
    </row>
    <row r="892" customFormat="false" ht="15.75" hidden="false" customHeight="true" outlineLevel="0" collapsed="false">
      <c r="I892" s="135"/>
    </row>
    <row r="893" customFormat="false" ht="15.75" hidden="false" customHeight="true" outlineLevel="0" collapsed="false">
      <c r="I893" s="135"/>
    </row>
    <row r="894" customFormat="false" ht="15.75" hidden="false" customHeight="true" outlineLevel="0" collapsed="false">
      <c r="I894" s="135"/>
    </row>
    <row r="895" customFormat="false" ht="15.75" hidden="false" customHeight="true" outlineLevel="0" collapsed="false">
      <c r="I895" s="135"/>
    </row>
    <row r="896" customFormat="false" ht="15.75" hidden="false" customHeight="true" outlineLevel="0" collapsed="false">
      <c r="I896" s="135"/>
    </row>
    <row r="897" customFormat="false" ht="15.75" hidden="false" customHeight="true" outlineLevel="0" collapsed="false">
      <c r="I897" s="135"/>
    </row>
    <row r="898" customFormat="false" ht="15.75" hidden="false" customHeight="true" outlineLevel="0" collapsed="false">
      <c r="I898" s="135"/>
    </row>
    <row r="899" customFormat="false" ht="15.75" hidden="false" customHeight="true" outlineLevel="0" collapsed="false">
      <c r="I899" s="135"/>
    </row>
    <row r="900" customFormat="false" ht="15.75" hidden="false" customHeight="true" outlineLevel="0" collapsed="false">
      <c r="I900" s="135"/>
    </row>
    <row r="901" customFormat="false" ht="15.75" hidden="false" customHeight="true" outlineLevel="0" collapsed="false">
      <c r="I901" s="135"/>
    </row>
    <row r="902" customFormat="false" ht="15.75" hidden="false" customHeight="true" outlineLevel="0" collapsed="false">
      <c r="I902" s="135"/>
    </row>
    <row r="903" customFormat="false" ht="15.75" hidden="false" customHeight="true" outlineLevel="0" collapsed="false">
      <c r="I903" s="135"/>
    </row>
    <row r="904" customFormat="false" ht="15.75" hidden="false" customHeight="true" outlineLevel="0" collapsed="false">
      <c r="I904" s="135"/>
    </row>
    <row r="905" customFormat="false" ht="15.75" hidden="false" customHeight="true" outlineLevel="0" collapsed="false">
      <c r="I905" s="135"/>
    </row>
    <row r="906" customFormat="false" ht="15.75" hidden="false" customHeight="true" outlineLevel="0" collapsed="false">
      <c r="I906" s="135"/>
    </row>
    <row r="907" customFormat="false" ht="15.75" hidden="false" customHeight="true" outlineLevel="0" collapsed="false">
      <c r="I907" s="135"/>
    </row>
    <row r="908" customFormat="false" ht="15.75" hidden="false" customHeight="true" outlineLevel="0" collapsed="false">
      <c r="I908" s="135"/>
    </row>
    <row r="909" customFormat="false" ht="15.75" hidden="false" customHeight="true" outlineLevel="0" collapsed="false">
      <c r="I909" s="135"/>
    </row>
    <row r="910" customFormat="false" ht="15.75" hidden="false" customHeight="true" outlineLevel="0" collapsed="false">
      <c r="I910" s="135"/>
    </row>
    <row r="911" customFormat="false" ht="15.75" hidden="false" customHeight="true" outlineLevel="0" collapsed="false">
      <c r="I911" s="135"/>
    </row>
    <row r="912" customFormat="false" ht="15.75" hidden="false" customHeight="true" outlineLevel="0" collapsed="false">
      <c r="I912" s="135"/>
    </row>
    <row r="913" customFormat="false" ht="15.75" hidden="false" customHeight="true" outlineLevel="0" collapsed="false">
      <c r="I913" s="135"/>
    </row>
    <row r="914" customFormat="false" ht="15.75" hidden="false" customHeight="true" outlineLevel="0" collapsed="false">
      <c r="I914" s="135"/>
    </row>
    <row r="915" customFormat="false" ht="15.75" hidden="false" customHeight="true" outlineLevel="0" collapsed="false">
      <c r="I915" s="135"/>
    </row>
    <row r="916" customFormat="false" ht="15.75" hidden="false" customHeight="true" outlineLevel="0" collapsed="false">
      <c r="I916" s="135"/>
    </row>
    <row r="917" customFormat="false" ht="15.75" hidden="false" customHeight="true" outlineLevel="0" collapsed="false">
      <c r="I917" s="135"/>
    </row>
    <row r="918" customFormat="false" ht="15.75" hidden="false" customHeight="true" outlineLevel="0" collapsed="false">
      <c r="I918" s="135"/>
    </row>
    <row r="919" customFormat="false" ht="15.75" hidden="false" customHeight="true" outlineLevel="0" collapsed="false">
      <c r="I919" s="135"/>
    </row>
    <row r="920" customFormat="false" ht="15.75" hidden="false" customHeight="true" outlineLevel="0" collapsed="false">
      <c r="I920" s="135"/>
    </row>
    <row r="921" customFormat="false" ht="15.75" hidden="false" customHeight="true" outlineLevel="0" collapsed="false">
      <c r="I921" s="135"/>
    </row>
    <row r="922" customFormat="false" ht="15.75" hidden="false" customHeight="true" outlineLevel="0" collapsed="false">
      <c r="I922" s="135"/>
    </row>
    <row r="923" customFormat="false" ht="15.75" hidden="false" customHeight="true" outlineLevel="0" collapsed="false">
      <c r="I923" s="135"/>
    </row>
    <row r="924" customFormat="false" ht="15.75" hidden="false" customHeight="true" outlineLevel="0" collapsed="false">
      <c r="I924" s="135"/>
    </row>
    <row r="925" customFormat="false" ht="15.75" hidden="false" customHeight="true" outlineLevel="0" collapsed="false">
      <c r="I925" s="135"/>
    </row>
    <row r="926" customFormat="false" ht="15.75" hidden="false" customHeight="true" outlineLevel="0" collapsed="false">
      <c r="I926" s="135"/>
    </row>
    <row r="927" customFormat="false" ht="15.75" hidden="false" customHeight="true" outlineLevel="0" collapsed="false">
      <c r="I927" s="135"/>
    </row>
    <row r="928" customFormat="false" ht="15.75" hidden="false" customHeight="true" outlineLevel="0" collapsed="false">
      <c r="I928" s="135"/>
    </row>
    <row r="929" customFormat="false" ht="15.75" hidden="false" customHeight="true" outlineLevel="0" collapsed="false">
      <c r="I929" s="135"/>
    </row>
    <row r="930" customFormat="false" ht="15.75" hidden="false" customHeight="true" outlineLevel="0" collapsed="false">
      <c r="I930" s="135"/>
    </row>
    <row r="931" customFormat="false" ht="15.75" hidden="false" customHeight="true" outlineLevel="0" collapsed="false">
      <c r="I931" s="135"/>
    </row>
    <row r="932" customFormat="false" ht="15.75" hidden="false" customHeight="true" outlineLevel="0" collapsed="false">
      <c r="I932" s="135"/>
    </row>
    <row r="933" customFormat="false" ht="15.75" hidden="false" customHeight="true" outlineLevel="0" collapsed="false">
      <c r="I933" s="135"/>
    </row>
    <row r="934" customFormat="false" ht="15.75" hidden="false" customHeight="true" outlineLevel="0" collapsed="false">
      <c r="I934" s="135"/>
    </row>
    <row r="935" customFormat="false" ht="15.75" hidden="false" customHeight="true" outlineLevel="0" collapsed="false">
      <c r="I935" s="135"/>
    </row>
    <row r="936" customFormat="false" ht="15.75" hidden="false" customHeight="true" outlineLevel="0" collapsed="false">
      <c r="I936" s="135"/>
    </row>
    <row r="937" customFormat="false" ht="15.75" hidden="false" customHeight="true" outlineLevel="0" collapsed="false">
      <c r="I937" s="135"/>
    </row>
    <row r="938" customFormat="false" ht="15.75" hidden="false" customHeight="true" outlineLevel="0" collapsed="false">
      <c r="I938" s="135"/>
    </row>
    <row r="939" customFormat="false" ht="15.75" hidden="false" customHeight="true" outlineLevel="0" collapsed="false">
      <c r="I939" s="135"/>
    </row>
    <row r="940" customFormat="false" ht="15.75" hidden="false" customHeight="true" outlineLevel="0" collapsed="false">
      <c r="I940" s="135"/>
    </row>
    <row r="941" customFormat="false" ht="15.75" hidden="false" customHeight="true" outlineLevel="0" collapsed="false">
      <c r="I941" s="135"/>
    </row>
    <row r="942" customFormat="false" ht="15.75" hidden="false" customHeight="true" outlineLevel="0" collapsed="false">
      <c r="I942" s="135"/>
    </row>
    <row r="943" customFormat="false" ht="15.75" hidden="false" customHeight="true" outlineLevel="0" collapsed="false">
      <c r="I943" s="135"/>
    </row>
    <row r="944" customFormat="false" ht="15.75" hidden="false" customHeight="true" outlineLevel="0" collapsed="false">
      <c r="I944" s="135"/>
    </row>
    <row r="945" customFormat="false" ht="15.75" hidden="false" customHeight="true" outlineLevel="0" collapsed="false">
      <c r="I945" s="135"/>
    </row>
    <row r="946" customFormat="false" ht="15.75" hidden="false" customHeight="true" outlineLevel="0" collapsed="false">
      <c r="I946" s="135"/>
    </row>
    <row r="947" customFormat="false" ht="15.75" hidden="false" customHeight="true" outlineLevel="0" collapsed="false">
      <c r="I947" s="135"/>
    </row>
    <row r="948" customFormat="false" ht="15.75" hidden="false" customHeight="true" outlineLevel="0" collapsed="false">
      <c r="I948" s="135"/>
    </row>
    <row r="949" customFormat="false" ht="15.75" hidden="false" customHeight="true" outlineLevel="0" collapsed="false">
      <c r="I949" s="135"/>
    </row>
    <row r="950" customFormat="false" ht="15.75" hidden="false" customHeight="true" outlineLevel="0" collapsed="false">
      <c r="I950" s="135"/>
    </row>
    <row r="951" customFormat="false" ht="15.75" hidden="false" customHeight="true" outlineLevel="0" collapsed="false">
      <c r="I951" s="135"/>
    </row>
    <row r="952" customFormat="false" ht="15.75" hidden="false" customHeight="true" outlineLevel="0" collapsed="false">
      <c r="I952" s="135"/>
    </row>
    <row r="953" customFormat="false" ht="15.75" hidden="false" customHeight="true" outlineLevel="0" collapsed="false">
      <c r="I953" s="135"/>
    </row>
    <row r="954" customFormat="false" ht="15.75" hidden="false" customHeight="true" outlineLevel="0" collapsed="false">
      <c r="I954" s="135"/>
    </row>
    <row r="955" customFormat="false" ht="15.75" hidden="false" customHeight="true" outlineLevel="0" collapsed="false">
      <c r="I955" s="135"/>
    </row>
    <row r="956" customFormat="false" ht="15.75" hidden="false" customHeight="true" outlineLevel="0" collapsed="false">
      <c r="I956" s="135"/>
    </row>
    <row r="957" customFormat="false" ht="15.75" hidden="false" customHeight="true" outlineLevel="0" collapsed="false">
      <c r="I957" s="135"/>
    </row>
    <row r="958" customFormat="false" ht="15.75" hidden="false" customHeight="true" outlineLevel="0" collapsed="false">
      <c r="I958" s="135"/>
    </row>
    <row r="959" customFormat="false" ht="15.75" hidden="false" customHeight="true" outlineLevel="0" collapsed="false">
      <c r="I959" s="135"/>
    </row>
    <row r="960" customFormat="false" ht="15.75" hidden="false" customHeight="true" outlineLevel="0" collapsed="false">
      <c r="I960" s="135"/>
    </row>
    <row r="961" customFormat="false" ht="15.75" hidden="false" customHeight="true" outlineLevel="0" collapsed="false">
      <c r="I961" s="135"/>
    </row>
    <row r="962" customFormat="false" ht="15.75" hidden="false" customHeight="true" outlineLevel="0" collapsed="false">
      <c r="I962" s="135"/>
    </row>
    <row r="963" customFormat="false" ht="15.75" hidden="false" customHeight="true" outlineLevel="0" collapsed="false">
      <c r="I963" s="135"/>
    </row>
    <row r="964" customFormat="false" ht="15.75" hidden="false" customHeight="true" outlineLevel="0" collapsed="false">
      <c r="I964" s="135"/>
    </row>
    <row r="965" customFormat="false" ht="15.75" hidden="false" customHeight="true" outlineLevel="0" collapsed="false">
      <c r="I965" s="135"/>
    </row>
    <row r="966" customFormat="false" ht="15.75" hidden="false" customHeight="true" outlineLevel="0" collapsed="false">
      <c r="I966" s="135"/>
    </row>
    <row r="967" customFormat="false" ht="15.75" hidden="false" customHeight="true" outlineLevel="0" collapsed="false">
      <c r="I967" s="135"/>
    </row>
    <row r="968" customFormat="false" ht="15.75" hidden="false" customHeight="true" outlineLevel="0" collapsed="false">
      <c r="I968" s="135"/>
    </row>
    <row r="969" customFormat="false" ht="15.75" hidden="false" customHeight="true" outlineLevel="0" collapsed="false">
      <c r="I969" s="135"/>
    </row>
    <row r="970" customFormat="false" ht="15.75" hidden="false" customHeight="true" outlineLevel="0" collapsed="false">
      <c r="I970" s="135"/>
    </row>
    <row r="971" customFormat="false" ht="15.75" hidden="false" customHeight="true" outlineLevel="0" collapsed="false">
      <c r="I971" s="135"/>
    </row>
    <row r="972" customFormat="false" ht="15.75" hidden="false" customHeight="true" outlineLevel="0" collapsed="false">
      <c r="I972" s="135"/>
    </row>
    <row r="973" customFormat="false" ht="15.75" hidden="false" customHeight="true" outlineLevel="0" collapsed="false">
      <c r="I973" s="135"/>
    </row>
    <row r="974" customFormat="false" ht="15.75" hidden="false" customHeight="true" outlineLevel="0" collapsed="false">
      <c r="I974" s="135"/>
    </row>
    <row r="975" customFormat="false" ht="15.75" hidden="false" customHeight="true" outlineLevel="0" collapsed="false">
      <c r="I975" s="135"/>
    </row>
    <row r="976" customFormat="false" ht="15.75" hidden="false" customHeight="true" outlineLevel="0" collapsed="false">
      <c r="I976" s="135"/>
    </row>
    <row r="977" customFormat="false" ht="15.75" hidden="false" customHeight="true" outlineLevel="0" collapsed="false">
      <c r="I977" s="135"/>
    </row>
    <row r="978" customFormat="false" ht="15.75" hidden="false" customHeight="true" outlineLevel="0" collapsed="false">
      <c r="I978" s="135"/>
    </row>
    <row r="979" customFormat="false" ht="15.75" hidden="false" customHeight="true" outlineLevel="0" collapsed="false">
      <c r="I979" s="135"/>
    </row>
    <row r="980" customFormat="false" ht="15.75" hidden="false" customHeight="true" outlineLevel="0" collapsed="false">
      <c r="I980" s="135"/>
    </row>
    <row r="981" customFormat="false" ht="15.75" hidden="false" customHeight="true" outlineLevel="0" collapsed="false">
      <c r="I981" s="135"/>
    </row>
    <row r="982" customFormat="false" ht="15.75" hidden="false" customHeight="true" outlineLevel="0" collapsed="false">
      <c r="I982" s="135"/>
    </row>
    <row r="983" customFormat="false" ht="15.75" hidden="false" customHeight="true" outlineLevel="0" collapsed="false">
      <c r="I983" s="135"/>
    </row>
    <row r="984" customFormat="false" ht="15.75" hidden="false" customHeight="true" outlineLevel="0" collapsed="false">
      <c r="I984" s="135"/>
    </row>
    <row r="985" customFormat="false" ht="15.75" hidden="false" customHeight="true" outlineLevel="0" collapsed="false">
      <c r="I985" s="135"/>
    </row>
    <row r="986" customFormat="false" ht="15.75" hidden="false" customHeight="true" outlineLevel="0" collapsed="false">
      <c r="I986" s="135"/>
    </row>
    <row r="987" customFormat="false" ht="15.75" hidden="false" customHeight="true" outlineLevel="0" collapsed="false">
      <c r="I987" s="135"/>
    </row>
    <row r="988" customFormat="false" ht="15.75" hidden="false" customHeight="true" outlineLevel="0" collapsed="false">
      <c r="I988" s="135"/>
    </row>
    <row r="989" customFormat="false" ht="15.75" hidden="false" customHeight="true" outlineLevel="0" collapsed="false">
      <c r="I989" s="135"/>
    </row>
    <row r="990" customFormat="false" ht="15.75" hidden="false" customHeight="true" outlineLevel="0" collapsed="false">
      <c r="I990" s="135"/>
    </row>
    <row r="991" customFormat="false" ht="15.75" hidden="false" customHeight="true" outlineLevel="0" collapsed="false">
      <c r="I991" s="135"/>
    </row>
    <row r="992" customFormat="false" ht="15.75" hidden="false" customHeight="true" outlineLevel="0" collapsed="false">
      <c r="I992" s="135"/>
    </row>
    <row r="993" customFormat="false" ht="15.75" hidden="false" customHeight="true" outlineLevel="0" collapsed="false">
      <c r="I993" s="135"/>
    </row>
    <row r="994" customFormat="false" ht="15.75" hidden="false" customHeight="true" outlineLevel="0" collapsed="false">
      <c r="I994" s="135"/>
    </row>
    <row r="995" customFormat="false" ht="15.75" hidden="false" customHeight="true" outlineLevel="0" collapsed="false">
      <c r="I995" s="135"/>
    </row>
    <row r="996" customFormat="false" ht="15.75" hidden="false" customHeight="true" outlineLevel="0" collapsed="false">
      <c r="I996" s="135"/>
    </row>
    <row r="997" customFormat="false" ht="15.75" hidden="false" customHeight="true" outlineLevel="0" collapsed="false">
      <c r="I997" s="135"/>
    </row>
    <row r="998" customFormat="false" ht="15.75" hidden="false" customHeight="true" outlineLevel="0" collapsed="false">
      <c r="I998" s="135"/>
    </row>
    <row r="999" customFormat="false" ht="15.75" hidden="false" customHeight="true" outlineLevel="0" collapsed="false">
      <c r="I999" s="135"/>
    </row>
    <row r="1000" customFormat="false" ht="15.75" hidden="false" customHeight="true" outlineLevel="0" collapsed="false">
      <c r="I1000" s="135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4" t="s">
        <v>238</v>
      </c>
    </row>
    <row r="2" customFormat="false" ht="15.75" hidden="false" customHeight="true" outlineLevel="0" collapsed="false">
      <c r="A2" s="134" t="s">
        <v>90</v>
      </c>
    </row>
    <row r="3" customFormat="false" ht="15.75" hidden="false" customHeight="true" outlineLevel="0" collapsed="false">
      <c r="A3" s="134" t="s">
        <v>100</v>
      </c>
    </row>
    <row r="4" customFormat="false" ht="15.75" hidden="false" customHeight="true" outlineLevel="0" collapsed="false">
      <c r="A4" s="134" t="s">
        <v>239</v>
      </c>
    </row>
    <row r="5" customFormat="false" ht="15.75" hidden="false" customHeight="true" outlineLevel="0" collapsed="false">
      <c r="A5" s="134" t="s">
        <v>114</v>
      </c>
    </row>
    <row r="6" customFormat="false" ht="15.75" hidden="false" customHeight="true" outlineLevel="0" collapsed="false">
      <c r="A6" s="134" t="s">
        <v>118</v>
      </c>
    </row>
    <row r="7" customFormat="false" ht="15.75" hidden="false" customHeight="true" outlineLevel="0" collapsed="false">
      <c r="A7" s="134" t="s">
        <v>122</v>
      </c>
    </row>
    <row r="8" customFormat="false" ht="15.75" hidden="false" customHeight="true" outlineLevel="0" collapsed="false">
      <c r="A8" s="134" t="s">
        <v>130</v>
      </c>
    </row>
    <row r="9" customFormat="false" ht="15.75" hidden="false" customHeight="true" outlineLevel="0" collapsed="false">
      <c r="A9" s="134" t="s">
        <v>133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2026-10-26T09:28:20Z</dcterms:modified>
  <cp:revision>1</cp:revision>
  <dc:subject/>
  <dc:title/>
</cp:coreProperties>
</file>